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esktop\ТИХОНОВА\ТИХОНОВА\олимпиады\26-27\русский язык\"/>
    </mc:Choice>
  </mc:AlternateContent>
  <bookViews>
    <workbookView xWindow="0" yWindow="0" windowWidth="28800" windowHeight="12330" activeTab="7"/>
  </bookViews>
  <sheets>
    <sheet name="4 классы" sheetId="8" r:id="rId1"/>
    <sheet name="5 класс" sheetId="9" r:id="rId2"/>
    <sheet name="6 класс" sheetId="7" r:id="rId3"/>
    <sheet name="7 класс " sheetId="6" r:id="rId4"/>
    <sheet name="8 класс" sheetId="10" r:id="rId5"/>
    <sheet name="9 КЛАСС" sheetId="5" r:id="rId6"/>
    <sheet name="10 КЛАСС" sheetId="4" r:id="rId7"/>
    <sheet name="11 КЛАСС" sheetId="3" r:id="rId8"/>
  </sheets>
  <externalReferences>
    <externalReference r:id="rId9"/>
    <externalReference r:id="rId10"/>
  </externalReferenc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28" i="8" l="1"/>
  <c r="T28" i="8" s="1"/>
  <c r="R27" i="8"/>
  <c r="T27" i="8" s="1"/>
  <c r="R26" i="8"/>
  <c r="T26" i="8" s="1"/>
  <c r="R25" i="8"/>
  <c r="T25" i="8" s="1"/>
  <c r="R24" i="8"/>
  <c r="T24" i="8" s="1"/>
  <c r="R23" i="8"/>
  <c r="T23" i="8" s="1"/>
  <c r="R22" i="8"/>
  <c r="T22" i="8" s="1"/>
  <c r="R21" i="8"/>
  <c r="T21" i="8" s="1"/>
  <c r="R20" i="8"/>
  <c r="T20" i="8" s="1"/>
  <c r="R19" i="8"/>
  <c r="T19" i="8" s="1"/>
  <c r="R18" i="8"/>
  <c r="T18" i="8" s="1"/>
  <c r="R17" i="8"/>
  <c r="T17" i="8" s="1"/>
  <c r="R16" i="8"/>
  <c r="T16" i="8" s="1"/>
  <c r="O15" i="3"/>
  <c r="N15" i="3"/>
  <c r="M15" i="3"/>
  <c r="L15" i="3"/>
  <c r="K15" i="3"/>
  <c r="J15" i="3"/>
  <c r="I15" i="3"/>
  <c r="T48" i="5"/>
  <c r="T47" i="5"/>
  <c r="T46" i="5"/>
  <c r="T45" i="5"/>
  <c r="T44" i="5"/>
  <c r="T43" i="5"/>
  <c r="T42" i="5"/>
  <c r="T41" i="5"/>
  <c r="T40" i="5"/>
  <c r="T39" i="5"/>
  <c r="T38" i="5"/>
  <c r="T37" i="5"/>
  <c r="T36" i="5"/>
  <c r="T35" i="5"/>
  <c r="T34" i="5"/>
  <c r="T33" i="5"/>
  <c r="T32" i="5"/>
  <c r="T31" i="5"/>
  <c r="T30" i="5"/>
  <c r="T29" i="5"/>
  <c r="T28" i="5"/>
  <c r="T27" i="5"/>
  <c r="T26" i="5"/>
  <c r="T25" i="5"/>
  <c r="T24" i="5"/>
  <c r="T23" i="5"/>
  <c r="T22" i="5"/>
  <c r="T21" i="5"/>
  <c r="T17" i="5"/>
  <c r="T16" i="5"/>
  <c r="O63" i="10"/>
  <c r="O62" i="10"/>
  <c r="O61" i="10"/>
  <c r="O60" i="10"/>
  <c r="O59" i="10"/>
  <c r="O58" i="10"/>
  <c r="O57" i="10"/>
  <c r="O56" i="10"/>
  <c r="O55" i="10"/>
  <c r="O54" i="10"/>
  <c r="O53" i="10"/>
  <c r="O52" i="10"/>
  <c r="O51" i="10"/>
  <c r="O50" i="10"/>
  <c r="O49" i="10"/>
  <c r="O48" i="10"/>
  <c r="O47" i="10"/>
  <c r="O46" i="10"/>
  <c r="O45" i="10"/>
  <c r="O44" i="10"/>
  <c r="O43" i="10"/>
  <c r="O42" i="10"/>
  <c r="O41" i="10"/>
  <c r="O40" i="10"/>
  <c r="O39" i="10"/>
  <c r="O38" i="10"/>
  <c r="O37" i="10"/>
  <c r="O36" i="10"/>
  <c r="O35" i="10"/>
  <c r="O34" i="10"/>
  <c r="O33" i="10"/>
  <c r="O32" i="10"/>
  <c r="O31" i="10"/>
  <c r="O30" i="10"/>
  <c r="O29" i="10"/>
  <c r="O28" i="10"/>
  <c r="O27" i="10"/>
  <c r="O26" i="10"/>
  <c r="O25" i="10"/>
  <c r="O24" i="10"/>
  <c r="O23" i="10"/>
  <c r="O22" i="10"/>
  <c r="O21" i="10"/>
  <c r="O20" i="10"/>
  <c r="O19" i="10"/>
  <c r="O18" i="10"/>
  <c r="O17" i="10"/>
  <c r="O16" i="10"/>
  <c r="N15" i="10"/>
  <c r="M15" i="10"/>
  <c r="L15" i="10"/>
  <c r="K15" i="10"/>
  <c r="J15" i="10"/>
  <c r="I15" i="10"/>
  <c r="O57" i="6"/>
  <c r="O56" i="6"/>
  <c r="O55" i="6"/>
  <c r="O54" i="6"/>
  <c r="O53" i="6"/>
  <c r="O51" i="6"/>
  <c r="O50" i="6"/>
  <c r="O49" i="6"/>
  <c r="O48" i="6"/>
  <c r="O47" i="6"/>
  <c r="O46" i="6"/>
  <c r="O45" i="6"/>
  <c r="O44" i="6"/>
  <c r="O43" i="6"/>
  <c r="O42" i="6"/>
  <c r="O41" i="6"/>
  <c r="O40" i="6"/>
  <c r="O39" i="6"/>
  <c r="O38" i="6"/>
  <c r="O37" i="6"/>
  <c r="O36" i="6"/>
  <c r="O35" i="6"/>
  <c r="O34" i="6"/>
  <c r="O33" i="6"/>
  <c r="O32" i="6"/>
  <c r="O31" i="6"/>
  <c r="O30" i="6"/>
  <c r="O29" i="6"/>
  <c r="O28" i="6"/>
  <c r="O27" i="6"/>
  <c r="O26" i="6"/>
  <c r="O25" i="6"/>
  <c r="O24" i="6"/>
  <c r="O23" i="6"/>
  <c r="O22" i="6"/>
  <c r="O21" i="6"/>
  <c r="O20" i="6"/>
  <c r="O19" i="6"/>
  <c r="O18" i="6"/>
  <c r="O16" i="6"/>
  <c r="N15" i="6"/>
  <c r="M15" i="6"/>
  <c r="L15" i="6"/>
  <c r="K15" i="6"/>
  <c r="J15" i="6"/>
  <c r="I15" i="6"/>
  <c r="P56" i="9"/>
  <c r="R56" i="9" s="1"/>
  <c r="P55" i="9"/>
  <c r="R55" i="9" s="1"/>
  <c r="P54" i="9"/>
  <c r="R54" i="9" s="1"/>
  <c r="P53" i="9"/>
  <c r="R53" i="9" s="1"/>
  <c r="P52" i="9"/>
  <c r="R52" i="9" s="1"/>
  <c r="R51" i="9"/>
  <c r="P51" i="9"/>
  <c r="P50" i="9"/>
  <c r="R50" i="9" s="1"/>
  <c r="P49" i="9"/>
  <c r="R49" i="9" s="1"/>
  <c r="R48" i="9"/>
  <c r="P48" i="9"/>
  <c r="P47" i="9"/>
  <c r="R47" i="9" s="1"/>
  <c r="P46" i="9"/>
  <c r="R46" i="9" s="1"/>
  <c r="P45" i="9"/>
  <c r="R45" i="9" s="1"/>
  <c r="P44" i="9"/>
  <c r="R44" i="9" s="1"/>
  <c r="R43" i="9"/>
  <c r="P43" i="9"/>
  <c r="P42" i="9"/>
  <c r="R42" i="9" s="1"/>
  <c r="P41" i="9"/>
  <c r="R41" i="9" s="1"/>
  <c r="R40" i="9"/>
  <c r="P40" i="9"/>
  <c r="P39" i="9"/>
  <c r="R39" i="9" s="1"/>
  <c r="P38" i="9"/>
  <c r="R38" i="9" s="1"/>
  <c r="P37" i="9"/>
  <c r="R37" i="9" s="1"/>
  <c r="P36" i="9"/>
  <c r="R36" i="9" s="1"/>
  <c r="P35" i="9"/>
  <c r="R35" i="9" s="1"/>
  <c r="P34" i="9"/>
  <c r="R34" i="9" s="1"/>
  <c r="P33" i="9"/>
  <c r="R33" i="9" s="1"/>
  <c r="P32" i="9"/>
  <c r="R32" i="9" s="1"/>
  <c r="R31" i="9"/>
  <c r="P31" i="9"/>
  <c r="P30" i="9"/>
  <c r="R30" i="9" s="1"/>
  <c r="P29" i="9"/>
  <c r="R29" i="9" s="1"/>
  <c r="P28" i="9"/>
  <c r="R28" i="9" s="1"/>
  <c r="R27" i="9"/>
  <c r="P27" i="9"/>
  <c r="P26" i="9"/>
  <c r="R26" i="9" s="1"/>
  <c r="P25" i="9"/>
  <c r="R25" i="9" s="1"/>
  <c r="P24" i="9"/>
  <c r="R24" i="9" s="1"/>
  <c r="P23" i="9"/>
  <c r="R23" i="9" s="1"/>
  <c r="P22" i="9"/>
  <c r="R22" i="9" s="1"/>
  <c r="P21" i="9"/>
  <c r="R21" i="9" s="1"/>
  <c r="P20" i="9"/>
  <c r="R20" i="9" s="1"/>
  <c r="A28" i="9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  <c r="A47" i="9" s="1"/>
  <c r="A48" i="9" s="1"/>
  <c r="A49" i="9" s="1"/>
  <c r="A50" i="9" s="1"/>
  <c r="A51" i="9" s="1"/>
  <c r="A52" i="9" s="1"/>
  <c r="A53" i="9" s="1"/>
  <c r="A54" i="9" s="1"/>
  <c r="A55" i="9" s="1"/>
  <c r="A56" i="9" s="1"/>
  <c r="R19" i="9"/>
  <c r="P19" i="9"/>
  <c r="P18" i="9"/>
  <c r="R18" i="9" s="1"/>
  <c r="R17" i="9"/>
  <c r="P17" i="9"/>
  <c r="P16" i="9"/>
  <c r="R16" i="9" s="1"/>
  <c r="P49" i="7" l="1"/>
  <c r="R49" i="7" s="1"/>
  <c r="P17" i="7"/>
  <c r="R17" i="7" s="1"/>
  <c r="P18" i="7"/>
  <c r="R18" i="7" s="1"/>
  <c r="P19" i="7"/>
  <c r="R19" i="7" s="1"/>
  <c r="P20" i="7"/>
  <c r="R20" i="7" s="1"/>
  <c r="P21" i="7"/>
  <c r="R21" i="7" s="1"/>
  <c r="P22" i="7"/>
  <c r="R22" i="7" s="1"/>
  <c r="P23" i="7"/>
  <c r="R23" i="7" s="1"/>
  <c r="P24" i="7"/>
  <c r="R24" i="7" s="1"/>
  <c r="P25" i="7"/>
  <c r="R25" i="7" s="1"/>
  <c r="P26" i="7"/>
  <c r="R26" i="7" s="1"/>
  <c r="P27" i="7"/>
  <c r="R27" i="7" s="1"/>
  <c r="P28" i="7"/>
  <c r="R28" i="7" s="1"/>
  <c r="P29" i="7"/>
  <c r="R29" i="7" s="1"/>
  <c r="P30" i="7"/>
  <c r="R30" i="7" s="1"/>
  <c r="P31" i="7"/>
  <c r="R31" i="7" s="1"/>
  <c r="P32" i="7"/>
  <c r="R32" i="7" s="1"/>
  <c r="P33" i="7"/>
  <c r="R33" i="7" s="1"/>
  <c r="P34" i="7"/>
  <c r="R34" i="7" s="1"/>
  <c r="P35" i="7"/>
  <c r="R35" i="7" s="1"/>
  <c r="P36" i="7"/>
  <c r="R36" i="7" s="1"/>
  <c r="P37" i="7"/>
  <c r="R37" i="7" s="1"/>
  <c r="P38" i="7"/>
  <c r="R38" i="7" s="1"/>
  <c r="P39" i="7"/>
  <c r="R39" i="7" s="1"/>
  <c r="P40" i="7"/>
  <c r="R40" i="7" s="1"/>
  <c r="P41" i="7"/>
  <c r="R41" i="7" s="1"/>
  <c r="P42" i="7"/>
  <c r="R42" i="7" s="1"/>
  <c r="P43" i="7"/>
  <c r="R43" i="7" s="1"/>
  <c r="P44" i="7"/>
  <c r="R44" i="7" s="1"/>
  <c r="P45" i="7"/>
  <c r="R45" i="7" s="1"/>
  <c r="P46" i="7"/>
  <c r="R46" i="7" s="1"/>
  <c r="P47" i="7"/>
  <c r="R47" i="7" s="1"/>
  <c r="P48" i="7"/>
  <c r="R48" i="7" s="1"/>
  <c r="P50" i="7"/>
  <c r="R50" i="7" s="1"/>
  <c r="P51" i="7"/>
  <c r="R51" i="7" s="1"/>
  <c r="P52" i="7"/>
  <c r="R52" i="7" s="1"/>
  <c r="P53" i="7"/>
  <c r="R53" i="7" s="1"/>
  <c r="P54" i="7"/>
  <c r="R54" i="7" s="1"/>
  <c r="P55" i="7"/>
  <c r="R55" i="7" s="1"/>
  <c r="P56" i="7"/>
  <c r="R56" i="7" s="1"/>
  <c r="P57" i="7"/>
  <c r="R57" i="7" s="1"/>
  <c r="P58" i="7"/>
  <c r="R58" i="7" s="1"/>
  <c r="P59" i="7"/>
  <c r="R59" i="7" s="1"/>
  <c r="P60" i="7"/>
  <c r="R60" i="7" s="1"/>
  <c r="P61" i="7"/>
  <c r="R61" i="7" s="1"/>
  <c r="P62" i="7"/>
  <c r="R62" i="7" s="1"/>
  <c r="P63" i="7"/>
  <c r="R63" i="7" s="1"/>
  <c r="P64" i="7"/>
  <c r="R64" i="7" s="1"/>
  <c r="P16" i="7"/>
  <c r="R16" i="7" s="1"/>
</calcChain>
</file>

<file path=xl/sharedStrings.xml><?xml version="1.0" encoding="utf-8"?>
<sst xmlns="http://schemas.openxmlformats.org/spreadsheetml/2006/main" count="1951" uniqueCount="383">
  <si>
    <t>№</t>
  </si>
  <si>
    <t>Шифр</t>
  </si>
  <si>
    <t>Ф.И.О. участника (полностью)</t>
  </si>
  <si>
    <t>Наименование ОО (сокращенное наименование по Уставу)</t>
  </si>
  <si>
    <t>Ф.И.О. наставника (полностью)</t>
  </si>
  <si>
    <t>ИТОГО БАЛЛОВ</t>
  </si>
  <si>
    <t>МАКСИМАЛЬНЫЙ БАЛЛ</t>
  </si>
  <si>
    <t>Эффективность участия (%)</t>
  </si>
  <si>
    <t xml:space="preserve">Председатель жюри: </t>
  </si>
  <si>
    <t>____________________</t>
  </si>
  <si>
    <t>Члены жюри:</t>
  </si>
  <si>
    <t>Задание 3</t>
  </si>
  <si>
    <t>Результат (победитель/призер/                                  участник)</t>
  </si>
  <si>
    <t>Город</t>
  </si>
  <si>
    <t>г. Чебоксары</t>
  </si>
  <si>
    <t xml:space="preserve">Класс, в котором обучается </t>
  </si>
  <si>
    <t>Класс, за который выступает</t>
  </si>
  <si>
    <t>Задание 1</t>
  </si>
  <si>
    <t>Задание 2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</si>
  <si>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</si>
  <si>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</si>
  <si>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</si>
  <si>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</si>
  <si>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</si>
  <si>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</si>
  <si>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</si>
  <si>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Протокол школьного этапа этапа всероссийской олимпиады школьников по русскому языку в 2026-2027 уч.г., 8 класс</t>
  </si>
  <si>
    <t>Протокол школьного этапа этапа всероссийской олимпиады школьников по русскому языку в 2026-2027 уч.г., 9 класс</t>
  </si>
  <si>
    <t>Протокол школьного этапа этапа всероссийской олимпиады школьников по русскому языку в 2026-2027 уч.г., 10 класс</t>
  </si>
  <si>
    <t>Протокол школьного этапа этапа всероссийской олимпиады школьников по русскому языку в 2026-2027 уч.г., 11 класс</t>
  </si>
  <si>
    <t>Протокол школьного этапа этапа всероссийской олимпиады школьников по русскому языку в 2026-2027 уч.г., 4 класс</t>
  </si>
  <si>
    <t>Дата проведения: 08.10.2026</t>
  </si>
  <si>
    <t>Место проведения: МБОУ"СОШ 47" г. Чебоксары</t>
  </si>
  <si>
    <t>Председатель жюри: Тихонова С.С., учитель русского языка и литературы</t>
  </si>
  <si>
    <t>Члены жюри: Романова Е.Н., учитель русского языка и литературы</t>
  </si>
  <si>
    <t>Иванова Н.Н.,учитель русского языка и литературы</t>
  </si>
  <si>
    <t>Волкова Д.С.,учитель русского языка и литературы</t>
  </si>
  <si>
    <t>Васильева М.Н.,учитель русского языка и литературы</t>
  </si>
  <si>
    <t>МБОУ "СОШ № 47"                   г. Чебоксары</t>
  </si>
  <si>
    <t>Р-6-1</t>
  </si>
  <si>
    <t>Р-6-2</t>
  </si>
  <si>
    <t>Р-6-3</t>
  </si>
  <si>
    <t>Р-6-4</t>
  </si>
  <si>
    <t>Р-6-5</t>
  </si>
  <si>
    <t>Р-6-6</t>
  </si>
  <si>
    <t>Р-6-7</t>
  </si>
  <si>
    <t>Р-6-8</t>
  </si>
  <si>
    <t>Р-6-9</t>
  </si>
  <si>
    <t>Р-6-10</t>
  </si>
  <si>
    <t>Р-6-28</t>
  </si>
  <si>
    <t>Р-6-29</t>
  </si>
  <si>
    <t>Р-6-27</t>
  </si>
  <si>
    <t>Р-6-18</t>
  </si>
  <si>
    <t>Р-6-23</t>
  </si>
  <si>
    <t>Р-6-11</t>
  </si>
  <si>
    <t>Р-6-12</t>
  </si>
  <si>
    <t>Р-6-13</t>
  </si>
  <si>
    <t>Р-6-14</t>
  </si>
  <si>
    <t>Р-6-15</t>
  </si>
  <si>
    <t>Р-6-25</t>
  </si>
  <si>
    <t>Р-6-24</t>
  </si>
  <si>
    <t>Р-6-20</t>
  </si>
  <si>
    <t>Р-6-17</t>
  </si>
  <si>
    <t>Р-6-26</t>
  </si>
  <si>
    <t>Р-6-19</t>
  </si>
  <si>
    <t>Р-6-21</t>
  </si>
  <si>
    <t>Р-6-22</t>
  </si>
  <si>
    <t>Р-6-16</t>
  </si>
  <si>
    <t>5Л</t>
  </si>
  <si>
    <t>Р-5-1</t>
  </si>
  <si>
    <t>Р-5-2</t>
  </si>
  <si>
    <t>Р-5-3</t>
  </si>
  <si>
    <t>Р-5-4</t>
  </si>
  <si>
    <t>Р-5-5</t>
  </si>
  <si>
    <t>Р-5-6</t>
  </si>
  <si>
    <t>Р-5-7</t>
  </si>
  <si>
    <t>Р-5-8</t>
  </si>
  <si>
    <t>Р-5-9</t>
  </si>
  <si>
    <t>Р-5-10</t>
  </si>
  <si>
    <t>Р-5-11</t>
  </si>
  <si>
    <t>Р-5-12</t>
  </si>
  <si>
    <t>Р-5-13</t>
  </si>
  <si>
    <t>Р-5-14</t>
  </si>
  <si>
    <t>Р-5-15</t>
  </si>
  <si>
    <t>Р-5-16</t>
  </si>
  <si>
    <t>Р-5-17</t>
  </si>
  <si>
    <t>Р-5-18</t>
  </si>
  <si>
    <t>Р-5-19</t>
  </si>
  <si>
    <t>Р-5-20</t>
  </si>
  <si>
    <t>Р-5-21</t>
  </si>
  <si>
    <t>Р-5-22</t>
  </si>
  <si>
    <t>Р-5-23</t>
  </si>
  <si>
    <t>Р-5-24</t>
  </si>
  <si>
    <t>Р-5-25</t>
  </si>
  <si>
    <t>Р-5-26</t>
  </si>
  <si>
    <t>Р-5-29</t>
  </si>
  <si>
    <t>Р-5-30</t>
  </si>
  <si>
    <t>Р-5-33</t>
  </si>
  <si>
    <t>5А</t>
  </si>
  <si>
    <t>5К</t>
  </si>
  <si>
    <t>5Б</t>
  </si>
  <si>
    <t>Тихонова С.С., учитель русского языка и литературы</t>
  </si>
  <si>
    <t>Романова Е.Н., учитель русского языка и литературы</t>
  </si>
  <si>
    <t>Тихонова Светлана Сергеевна</t>
  </si>
  <si>
    <t>Иванова Наталия Николаевна</t>
  </si>
  <si>
    <t>Волкова Диана Сергеевна</t>
  </si>
  <si>
    <t>Романова Елена Николаевна</t>
  </si>
  <si>
    <t>Васильева Мария Николаевна</t>
  </si>
  <si>
    <t>Участник</t>
  </si>
  <si>
    <t>Призёр</t>
  </si>
  <si>
    <t>Победитель</t>
  </si>
  <si>
    <t>Количество участников: 41</t>
  </si>
  <si>
    <t>Количество участников: 51</t>
  </si>
  <si>
    <t>Протокол школьного этапа этапа всероссийской олимпиады школьников по русскому языку в 2026-2027 уч.г., 6 класс</t>
  </si>
  <si>
    <t>Протокол школьного этапа этапа всероссийской олимпиады школьников по русскому языку в 2026-2027 уч.г., 5 класс</t>
  </si>
  <si>
    <t>Р-7-23</t>
  </si>
  <si>
    <t>Призер</t>
  </si>
  <si>
    <t>Р-7-2</t>
  </si>
  <si>
    <t>Р-7-9</t>
  </si>
  <si>
    <t>Р-7-1</t>
  </si>
  <si>
    <t>Р-7-24</t>
  </si>
  <si>
    <t>Р-7-32</t>
  </si>
  <si>
    <t>Р-7-25</t>
  </si>
  <si>
    <t>Р-7-26</t>
  </si>
  <si>
    <t xml:space="preserve">Призер </t>
  </si>
  <si>
    <t>Р-7-7</t>
  </si>
  <si>
    <t>Р-7-6</t>
  </si>
  <si>
    <t>Р-7-33</t>
  </si>
  <si>
    <t>Р-7-4</t>
  </si>
  <si>
    <t>Р-7-5</t>
  </si>
  <si>
    <t>Р-7-34</t>
  </si>
  <si>
    <t>Р-7-3</t>
  </si>
  <si>
    <t>Р-7-35</t>
  </si>
  <si>
    <t>Р-7-8</t>
  </si>
  <si>
    <t>Р-7-37</t>
  </si>
  <si>
    <t>Р-7-15</t>
  </si>
  <si>
    <t>Р-7-36</t>
  </si>
  <si>
    <t>Р-7-16</t>
  </si>
  <si>
    <t>Р-7-20</t>
  </si>
  <si>
    <t>Р-7-38</t>
  </si>
  <si>
    <t>Р-7-17</t>
  </si>
  <si>
    <t>Р-7-39</t>
  </si>
  <si>
    <t>Р-7-19</t>
  </si>
  <si>
    <t>Р-7-18</t>
  </si>
  <si>
    <t>Р-7-30</t>
  </si>
  <si>
    <t>Р-7-41</t>
  </si>
  <si>
    <t>Р-7-29</t>
  </si>
  <si>
    <t>Р-7-40</t>
  </si>
  <si>
    <t>Р-7-42</t>
  </si>
  <si>
    <t>Р-7-10</t>
  </si>
  <si>
    <t>Р-7-22</t>
  </si>
  <si>
    <t>Р-7-21</t>
  </si>
  <si>
    <t>Р-7-28</t>
  </si>
  <si>
    <t>Р-7-11</t>
  </si>
  <si>
    <t>Р-7-27</t>
  </si>
  <si>
    <t>Р-7-14</t>
  </si>
  <si>
    <t>Р-7-31</t>
  </si>
  <si>
    <t>Р-7-13</t>
  </si>
  <si>
    <t>Р-7-12</t>
  </si>
  <si>
    <t>Протокол школьного этапа этапа всероссийской олимпиады школьников по русскому языку в 2026-2027 уч.г., 7 класс</t>
  </si>
  <si>
    <t>Количество участников: 42</t>
  </si>
  <si>
    <t>Р-8-3</t>
  </si>
  <si>
    <t>8Л</t>
  </si>
  <si>
    <t>победитель</t>
  </si>
  <si>
    <t>Р-8-27</t>
  </si>
  <si>
    <t>призер</t>
  </si>
  <si>
    <t>Р-8-30</t>
  </si>
  <si>
    <t>Р-8-33</t>
  </si>
  <si>
    <t>Р-8-1</t>
  </si>
  <si>
    <t>8А</t>
  </si>
  <si>
    <t>Р-8-32</t>
  </si>
  <si>
    <t>Р-8-36</t>
  </si>
  <si>
    <t>Р-8-34</t>
  </si>
  <si>
    <t>8Б</t>
  </si>
  <si>
    <t>Р-8-48</t>
  </si>
  <si>
    <t>Р-8-28</t>
  </si>
  <si>
    <t>Р-8-31</t>
  </si>
  <si>
    <t>участник</t>
  </si>
  <si>
    <t>Р-8-4</t>
  </si>
  <si>
    <t>Р-8-43</t>
  </si>
  <si>
    <t>Р-8-40</t>
  </si>
  <si>
    <t>Р-8-29</t>
  </si>
  <si>
    <t>Р-8-35</t>
  </si>
  <si>
    <t>Р-8-10</t>
  </si>
  <si>
    <t>Р-8-42</t>
  </si>
  <si>
    <t>Р-8-6</t>
  </si>
  <si>
    <t>Р-8-38</t>
  </si>
  <si>
    <t>Р-8-41</t>
  </si>
  <si>
    <t>Р-8-37</t>
  </si>
  <si>
    <t>Р-8-7</t>
  </si>
  <si>
    <t>Р-8-39</t>
  </si>
  <si>
    <t>Р-8-9</t>
  </si>
  <si>
    <t>Р-8-11</t>
  </si>
  <si>
    <t>Р-8-</t>
  </si>
  <si>
    <t>Р-8-5</t>
  </si>
  <si>
    <t>Р-8-44</t>
  </si>
  <si>
    <t>Р-8-46</t>
  </si>
  <si>
    <t>Р-8-47</t>
  </si>
  <si>
    <t>Р-8-45</t>
  </si>
  <si>
    <t>Р-8-25</t>
  </si>
  <si>
    <t>Р-8-8</t>
  </si>
  <si>
    <t>Р-8-12</t>
  </si>
  <si>
    <t>Р-8-21</t>
  </si>
  <si>
    <t>Р-8-14</t>
  </si>
  <si>
    <t>Р-8-26</t>
  </si>
  <si>
    <t>Р-8-24</t>
  </si>
  <si>
    <t>Р-8-16</t>
  </si>
  <si>
    <t>Р-8-18</t>
  </si>
  <si>
    <t>Р-8-20</t>
  </si>
  <si>
    <t>Р-8-22</t>
  </si>
  <si>
    <t>Р-8-19</t>
  </si>
  <si>
    <t>Р-8-23</t>
  </si>
  <si>
    <t>Р-8-13</t>
  </si>
  <si>
    <t>Р-8-15</t>
  </si>
  <si>
    <t>Р-8-17</t>
  </si>
  <si>
    <t>Количество участников: 48</t>
  </si>
  <si>
    <t>Задание  8</t>
  </si>
  <si>
    <t xml:space="preserve">Задание 9 </t>
  </si>
  <si>
    <t>Задание 11</t>
  </si>
  <si>
    <t>Р-9- 13</t>
  </si>
  <si>
    <t>МБОУ "СОШ № 47" г. Чебоксары</t>
  </si>
  <si>
    <t>9В</t>
  </si>
  <si>
    <t>Р-9- 5</t>
  </si>
  <si>
    <t>9Л</t>
  </si>
  <si>
    <t>Р-9- 21</t>
  </si>
  <si>
    <t>Р-9- 4</t>
  </si>
  <si>
    <t>Р-9- 22</t>
  </si>
  <si>
    <t>9Б</t>
  </si>
  <si>
    <t>Р-9- 14</t>
  </si>
  <si>
    <t>Р-9- 24</t>
  </si>
  <si>
    <t>Р-9- 3</t>
  </si>
  <si>
    <t>Р-9- 2</t>
  </si>
  <si>
    <t>Р-9- 23</t>
  </si>
  <si>
    <t>Р-9- 1</t>
  </si>
  <si>
    <t>Р-9- 15</t>
  </si>
  <si>
    <t>Р-9- 28</t>
  </si>
  <si>
    <t>Р-9- 6</t>
  </si>
  <si>
    <t>Р-9- 27</t>
  </si>
  <si>
    <t>Р-9- 7</t>
  </si>
  <si>
    <t>9А</t>
  </si>
  <si>
    <t>Р-9- 20</t>
  </si>
  <si>
    <t>Р-9- 26</t>
  </si>
  <si>
    <t>Р-9- 33</t>
  </si>
  <si>
    <t>9К</t>
  </si>
  <si>
    <t>Мишина Ирина Николаевна</t>
  </si>
  <si>
    <t>Р-9- 8</t>
  </si>
  <si>
    <t>Р-9- 25</t>
  </si>
  <si>
    <t>Р-9- 19</t>
  </si>
  <si>
    <t xml:space="preserve">Р-9-18 </t>
  </si>
  <si>
    <t>Р-9- 12</t>
  </si>
  <si>
    <t>Р-9- 11</t>
  </si>
  <si>
    <t>Р-9- 29</t>
  </si>
  <si>
    <t>Р-9- 30</t>
  </si>
  <si>
    <t>Р-9-31</t>
  </si>
  <si>
    <t>Р-9- 10</t>
  </si>
  <si>
    <t>Р-9- 32</t>
  </si>
  <si>
    <t>Р-9- 17</t>
  </si>
  <si>
    <t>Р-9- 9</t>
  </si>
  <si>
    <t>Р-9- 16</t>
  </si>
  <si>
    <t>Количество участников: 33</t>
  </si>
  <si>
    <t>задание 8</t>
  </si>
  <si>
    <t>Р-10-1</t>
  </si>
  <si>
    <t xml:space="preserve">Волкова Диана Сергеевна </t>
  </si>
  <si>
    <t xml:space="preserve">победитель </t>
  </si>
  <si>
    <t>Р-10-2</t>
  </si>
  <si>
    <t>Р-10-3</t>
  </si>
  <si>
    <t>Р-10-4</t>
  </si>
  <si>
    <t>призёр</t>
  </si>
  <si>
    <t>Р-10-5</t>
  </si>
  <si>
    <t>Р-10-6</t>
  </si>
  <si>
    <t>Р-10-7</t>
  </si>
  <si>
    <t>Р-10-8</t>
  </si>
  <si>
    <t>Р-10-9</t>
  </si>
  <si>
    <t>Р-10-10</t>
  </si>
  <si>
    <t>Р-10-11</t>
  </si>
  <si>
    <t>Р-10-12</t>
  </si>
  <si>
    <t>Р-10-13</t>
  </si>
  <si>
    <t>пеобедитель</t>
  </si>
  <si>
    <t>Р-10-14</t>
  </si>
  <si>
    <t>Р-10-15</t>
  </si>
  <si>
    <t>Р-11-1</t>
  </si>
  <si>
    <t xml:space="preserve">Иванова Наталия Николаевна </t>
  </si>
  <si>
    <t>Р-11-2</t>
  </si>
  <si>
    <t>Р-11-3</t>
  </si>
  <si>
    <t>Р-11-4</t>
  </si>
  <si>
    <t>Р-11-5</t>
  </si>
  <si>
    <t>Р-11-6</t>
  </si>
  <si>
    <t>Р-11-7</t>
  </si>
  <si>
    <t>Р-11-8</t>
  </si>
  <si>
    <t>Р-11-9</t>
  </si>
  <si>
    <t>Р-11-10</t>
  </si>
  <si>
    <t>Р-11-11</t>
  </si>
  <si>
    <t>Р-11-12</t>
  </si>
  <si>
    <t>Р-11-13</t>
  </si>
  <si>
    <t>Р-11-14</t>
  </si>
  <si>
    <t>Р-11-15</t>
  </si>
  <si>
    <t>Количество участников: 15</t>
  </si>
  <si>
    <t>Задание1.</t>
  </si>
  <si>
    <t>Чебоксары</t>
  </si>
  <si>
    <t>Лашпанова Е.Ю.</t>
  </si>
  <si>
    <t>О-8-7</t>
  </si>
  <si>
    <t>Львова Ирина Вячеславовна</t>
  </si>
  <si>
    <t>О-8-11</t>
  </si>
  <si>
    <t>О-8-3</t>
  </si>
  <si>
    <t>О-8-15</t>
  </si>
  <si>
    <t>О-8-19</t>
  </si>
  <si>
    <t>О-8-21</t>
  </si>
  <si>
    <t>О-8-16</t>
  </si>
  <si>
    <t>О-8-8</t>
  </si>
  <si>
    <t>О-8-29</t>
  </si>
  <si>
    <t>О-8-22</t>
  </si>
  <si>
    <t>О-8-20</t>
  </si>
  <si>
    <t>О-8-4</t>
  </si>
  <si>
    <t>О-8-17</t>
  </si>
  <si>
    <t>О-8-9</t>
  </si>
  <si>
    <t>О-8-34</t>
  </si>
  <si>
    <t>О-8-18</t>
  </si>
  <si>
    <t>О-8-30</t>
  </si>
  <si>
    <t>О-8-10</t>
  </si>
  <si>
    <t>О-8-25</t>
  </si>
  <si>
    <t>О-8-12</t>
  </si>
  <si>
    <t>О-8-23</t>
  </si>
  <si>
    <t>О-8-24</t>
  </si>
  <si>
    <t>О-8-31</t>
  </si>
  <si>
    <t>О-8-32</t>
  </si>
  <si>
    <t>О-8-13</t>
  </si>
  <si>
    <t>О-4-25</t>
  </si>
  <si>
    <t>Григорьева Эльвира Геннадьевна</t>
  </si>
  <si>
    <t>2, 5</t>
  </si>
  <si>
    <t>28, 5</t>
  </si>
  <si>
    <t>О-4-20</t>
  </si>
  <si>
    <t>О-4-27</t>
  </si>
  <si>
    <t>О-4-10</t>
  </si>
  <si>
    <t>26, 5</t>
  </si>
  <si>
    <t>О-4-2</t>
  </si>
  <si>
    <t>4, 5</t>
  </si>
  <si>
    <t>24, 5</t>
  </si>
  <si>
    <t>О-4-1</t>
  </si>
  <si>
    <t>О-4-7</t>
  </si>
  <si>
    <t>О-4-14</t>
  </si>
  <si>
    <t>О-4-9</t>
  </si>
  <si>
    <t>О-4-23</t>
  </si>
  <si>
    <t>21, 5</t>
  </si>
  <si>
    <t>О-4-28</t>
  </si>
  <si>
    <t>О-4-8</t>
  </si>
  <si>
    <t>О-4-18</t>
  </si>
  <si>
    <t>3, 5</t>
  </si>
  <si>
    <t>20, 5</t>
  </si>
  <si>
    <t>О-4-19</t>
  </si>
  <si>
    <t>19, 5</t>
  </si>
  <si>
    <t>О-4-3</t>
  </si>
  <si>
    <t>18, 5</t>
  </si>
  <si>
    <t>О-4-24</t>
  </si>
  <si>
    <t>О-4-26</t>
  </si>
  <si>
    <t>17, 5</t>
  </si>
  <si>
    <t>О-4-11</t>
  </si>
  <si>
    <t xml:space="preserve">2, 5 </t>
  </si>
  <si>
    <t xml:space="preserve">3, 5 </t>
  </si>
  <si>
    <t>О-4-13</t>
  </si>
  <si>
    <t>16, 5</t>
  </si>
  <si>
    <t>О-4-4</t>
  </si>
  <si>
    <t xml:space="preserve">16, 5 </t>
  </si>
  <si>
    <t>О-4-21</t>
  </si>
  <si>
    <t>О-4-16</t>
  </si>
  <si>
    <t xml:space="preserve">1, 5 </t>
  </si>
  <si>
    <t>1, 5</t>
  </si>
  <si>
    <t>О-4-6</t>
  </si>
  <si>
    <t>12, 5</t>
  </si>
  <si>
    <t>О-4-15</t>
  </si>
  <si>
    <t>О-4-5</t>
  </si>
  <si>
    <t>О-4-22</t>
  </si>
  <si>
    <t>10, 5</t>
  </si>
  <si>
    <t>О-4-12</t>
  </si>
  <si>
    <t>9, 5</t>
  </si>
  <si>
    <t>О-4-17</t>
  </si>
  <si>
    <t xml:space="preserve">6, 5 </t>
  </si>
  <si>
    <t>Львова И.В.</t>
  </si>
  <si>
    <t>Григорьева Э.Г.</t>
  </si>
  <si>
    <r>
      <t>Количество участников:</t>
    </r>
    <r>
      <rPr>
        <b/>
        <i/>
        <sz val="11"/>
        <rFont val="Arial"/>
        <family val="2"/>
        <charset val="204"/>
      </rPr>
      <t>66</t>
    </r>
  </si>
  <si>
    <r>
      <t xml:space="preserve">Дата проведения: </t>
    </r>
    <r>
      <rPr>
        <b/>
        <i/>
        <sz val="11"/>
        <rFont val="Arial"/>
        <family val="2"/>
        <charset val="204"/>
      </rPr>
      <t>08.10.2026</t>
    </r>
  </si>
  <si>
    <r>
      <t xml:space="preserve">Место проведения: </t>
    </r>
    <r>
      <rPr>
        <b/>
        <i/>
        <sz val="11"/>
        <rFont val="Arial"/>
        <family val="2"/>
        <charset val="204"/>
      </rPr>
      <t>город Чебоксары, МБОУ "СОШ № 47" г. Чебоксары</t>
    </r>
  </si>
  <si>
    <r>
      <t xml:space="preserve">Председатель жюри: </t>
    </r>
    <r>
      <rPr>
        <b/>
        <i/>
        <sz val="11"/>
        <rFont val="Arial"/>
        <family val="2"/>
        <charset val="204"/>
      </rPr>
      <t>Селиванова Т.Н.</t>
    </r>
  </si>
  <si>
    <r>
      <t xml:space="preserve">Члены жюри: </t>
    </r>
    <r>
      <rPr>
        <b/>
        <i/>
        <sz val="11"/>
        <rFont val="Arial"/>
        <family val="2"/>
        <charset val="204"/>
      </rPr>
      <t>Лашпанова Е.Ю.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</si>
</sst>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2" x14ac:knownFonts="1">
    <font>
      <sz val="9"/>
      <color theme="1"/>
      <name val="Calibri"/>
      <family val="2"/>
      <charset val="204"/>
      <scheme val="minor"/>
    </font>
    <font>
      <sz val="10"/>
      <name val="Arial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i/>
      <sz val="11"/>
      <color indexed="10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Calibri"/>
      <family val="2"/>
      <scheme val="minor"/>
    </font>
    <font>
      <b/>
      <i/>
      <sz val="11"/>
      <color theme="1"/>
      <name val="Arial"/>
      <family val="2"/>
      <charset val="204"/>
    </font>
    <font>
      <sz val="8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b/>
      <sz val="11"/>
      <name val="Times New Roman"/>
      <charset val="204"/>
    </font>
    <font>
      <sz val="11"/>
      <name val="Times New Roman"/>
      <charset val="204"/>
    </font>
    <font>
      <b/>
      <sz val="11"/>
      <color theme="1" tint="4.9989318521683403E-2"/>
      <name val="Times New Roman"/>
      <charset val="204"/>
    </font>
    <font>
      <sz val="11"/>
      <color theme="1" tint="4.9989318521683403E-2"/>
      <name val="Times New Roman"/>
      <charset val="204"/>
    </font>
    <font>
      <sz val="12"/>
      <name val="Times New Roman"/>
      <charset val="204"/>
    </font>
    <font>
      <sz val="11"/>
      <color theme="1"/>
      <name val="Times New Roman"/>
      <charset val="204"/>
    </font>
    <font>
      <sz val="10"/>
      <name val="Arial"/>
      <charset val="204"/>
    </font>
    <font>
      <b/>
      <sz val="11"/>
      <name val="Arial"/>
      <charset val="204"/>
    </font>
    <font>
      <b/>
      <sz val="10"/>
      <name val="Arial"/>
      <charset val="204"/>
    </font>
    <font>
      <sz val="11"/>
      <name val="Arial"/>
      <charset val="204"/>
    </font>
    <font>
      <b/>
      <sz val="10"/>
      <name val="Times New Roman"/>
      <charset val="204"/>
    </font>
    <font>
      <sz val="10"/>
      <name val="Times New Roman"/>
      <charset val="204"/>
    </font>
    <font>
      <b/>
      <sz val="10"/>
      <color theme="1" tint="4.9989318521683403E-2"/>
      <name val="Times New Roman"/>
      <charset val="204"/>
    </font>
    <font>
      <sz val="10"/>
      <color theme="1" tint="4.9989318521683403E-2"/>
      <name val="Times New Roman"/>
      <charset val="204"/>
    </font>
    <font>
      <sz val="10"/>
      <color theme="1"/>
      <name val="Times New Roman"/>
      <charset val="204"/>
    </font>
    <font>
      <b/>
      <sz val="10"/>
      <color theme="1"/>
      <name val="Times New Roman"/>
      <charset val="204"/>
    </font>
    <font>
      <sz val="10"/>
      <color theme="1"/>
      <name val="Arial"/>
      <family val="2"/>
      <charset val="204"/>
    </font>
    <font>
      <sz val="11"/>
      <color indexed="8"/>
      <name val="Arial"/>
      <family val="2"/>
      <charset val="204"/>
    </font>
    <font>
      <sz val="12"/>
      <color theme="1"/>
      <name val="Times New Roman"/>
      <family val="1"/>
      <charset val="204"/>
    </font>
    <font>
      <b/>
      <i/>
      <sz val="11"/>
      <name val="Arial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48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0" borderId="0"/>
    <xf numFmtId="0" fontId="14" fillId="0" borderId="0"/>
    <xf numFmtId="0" fontId="17" fillId="0" borderId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  <xf numFmtId="0" fontId="25" fillId="0" borderId="0"/>
    <xf numFmtId="9" fontId="31" fillId="0" borderId="0" applyFont="0" applyFill="0" applyBorder="0" applyAlignment="0" applyProtection="0"/>
  </cellStyleXfs>
  <cellXfs count="139">
    <xf numFmtId="0" fontId="0" fillId="0" borderId="0" xfId="0"/>
    <xf numFmtId="0" fontId="22" fillId="0" borderId="0" xfId="1" applyFont="1" applyAlignment="1">
      <alignment horizontal="center" vertical="top" wrapText="1"/>
    </xf>
    <xf numFmtId="0" fontId="24" fillId="0" borderId="0" xfId="1" applyFont="1" applyAlignment="1">
      <alignment horizontal="left" wrapText="1"/>
    </xf>
    <xf numFmtId="0" fontId="1" fillId="0" borderId="0" xfId="1"/>
    <xf numFmtId="0" fontId="21" fillId="0" borderId="0" xfId="1" applyFont="1" applyAlignment="1">
      <alignment horizontal="center"/>
    </xf>
    <xf numFmtId="0" fontId="21" fillId="0" borderId="0" xfId="1" applyFont="1" applyAlignment="1">
      <alignment vertical="top"/>
    </xf>
    <xf numFmtId="0" fontId="17" fillId="0" borderId="10" xfId="1" applyFont="1" applyBorder="1" applyAlignment="1">
      <alignment horizontal="left" vertical="top" wrapText="1"/>
    </xf>
    <xf numFmtId="0" fontId="17" fillId="0" borderId="10" xfId="1" applyFont="1" applyBorder="1" applyAlignment="1">
      <alignment horizontal="center" vertical="top" wrapText="1"/>
    </xf>
    <xf numFmtId="0" fontId="17" fillId="0" borderId="0" xfId="1" applyFont="1" applyAlignment="1">
      <alignment horizontal="left" vertical="top" wrapText="1"/>
    </xf>
    <xf numFmtId="0" fontId="21" fillId="0" borderId="0" xfId="1" applyFont="1" applyAlignment="1">
      <alignment horizontal="left" vertical="top" wrapText="1"/>
    </xf>
    <xf numFmtId="0" fontId="17" fillId="0" borderId="0" xfId="1" applyFont="1" applyAlignment="1">
      <alignment horizontal="center" vertical="top" wrapText="1"/>
    </xf>
    <xf numFmtId="1" fontId="17" fillId="0" borderId="0" xfId="1" applyNumberFormat="1" applyFont="1" applyAlignment="1">
      <alignment horizontal="center" vertical="top" wrapText="1"/>
    </xf>
    <xf numFmtId="0" fontId="21" fillId="0" borderId="0" xfId="1" applyFont="1" applyAlignment="1">
      <alignment horizontal="left" vertical="top"/>
    </xf>
    <xf numFmtId="0" fontId="17" fillId="0" borderId="0" xfId="1" applyFont="1"/>
    <xf numFmtId="0" fontId="21" fillId="0" borderId="0" xfId="1" applyFont="1"/>
    <xf numFmtId="0" fontId="17" fillId="0" borderId="11" xfId="1" applyFont="1" applyBorder="1" applyAlignment="1">
      <alignment horizontal="center" vertical="top" wrapText="1"/>
    </xf>
    <xf numFmtId="0" fontId="21" fillId="0" borderId="12" xfId="1" applyFont="1" applyBorder="1" applyAlignment="1">
      <alignment horizontal="center" vertical="top" wrapText="1"/>
    </xf>
    <xf numFmtId="1" fontId="21" fillId="0" borderId="0" xfId="1" applyNumberFormat="1" applyFont="1" applyAlignment="1">
      <alignment horizontal="center" vertical="top" wrapText="1"/>
    </xf>
    <xf numFmtId="0" fontId="21" fillId="0" borderId="0" xfId="1" applyFont="1" applyAlignment="1">
      <alignment horizontal="center" vertical="top" wrapText="1"/>
    </xf>
    <xf numFmtId="1" fontId="17" fillId="0" borderId="10" xfId="1" applyNumberFormat="1" applyFont="1" applyBorder="1" applyAlignment="1">
      <alignment horizontal="center" vertical="top" wrapText="1"/>
    </xf>
    <xf numFmtId="0" fontId="21" fillId="0" borderId="10" xfId="1" applyFont="1" applyBorder="1" applyAlignment="1">
      <alignment horizontal="center" vertical="top" wrapText="1"/>
    </xf>
    <xf numFmtId="1" fontId="17" fillId="0" borderId="11" xfId="1" applyNumberFormat="1" applyFont="1" applyBorder="1" applyAlignment="1">
      <alignment horizontal="center" vertical="top" wrapText="1"/>
    </xf>
    <xf numFmtId="1" fontId="21" fillId="0" borderId="11" xfId="1" applyNumberFormat="1" applyFont="1" applyBorder="1" applyAlignment="1">
      <alignment horizontal="center" vertical="top" wrapText="1"/>
    </xf>
    <xf numFmtId="0" fontId="21" fillId="0" borderId="11" xfId="1" applyFont="1" applyBorder="1" applyAlignment="1">
      <alignment horizontal="center" vertical="top" wrapText="1"/>
    </xf>
    <xf numFmtId="0" fontId="21" fillId="0" borderId="13" xfId="1" applyFont="1" applyBorder="1" applyAlignment="1">
      <alignment horizontal="center" vertical="top" wrapText="1"/>
    </xf>
    <xf numFmtId="0" fontId="21" fillId="0" borderId="14" xfId="1" applyFont="1" applyBorder="1" applyAlignment="1">
      <alignment horizontal="center" vertical="top" wrapText="1"/>
    </xf>
    <xf numFmtId="0" fontId="21" fillId="0" borderId="15" xfId="1" applyFont="1" applyBorder="1" applyAlignment="1">
      <alignment horizontal="center" vertical="top" wrapText="1"/>
    </xf>
    <xf numFmtId="0" fontId="22" fillId="0" borderId="0" xfId="1" applyFont="1" applyAlignment="1">
      <alignment horizontal="left" vertical="top" wrapText="1"/>
    </xf>
    <xf numFmtId="1" fontId="28" fillId="0" borderId="11" xfId="1" applyNumberFormat="1" applyFont="1" applyBorder="1" applyAlignment="1">
      <alignment horizontal="center" vertical="top" wrapText="1"/>
    </xf>
    <xf numFmtId="0" fontId="29" fillId="0" borderId="11" xfId="1" applyFont="1" applyBorder="1" applyAlignment="1">
      <alignment horizontal="center" vertical="top" wrapText="1"/>
    </xf>
    <xf numFmtId="0" fontId="29" fillId="0" borderId="11" xfId="1" applyFont="1" applyBorder="1" applyAlignment="1">
      <alignment horizontal="left" vertical="top" wrapText="1"/>
    </xf>
    <xf numFmtId="0" fontId="30" fillId="0" borderId="11" xfId="1" applyFont="1" applyBorder="1" applyAlignment="1">
      <alignment horizontal="left" vertical="top" wrapText="1"/>
    </xf>
    <xf numFmtId="0" fontId="21" fillId="0" borderId="0" xfId="1" applyFont="1" applyAlignment="1">
      <alignment horizontal="center" vertical="top" wrapText="1"/>
    </xf>
    <xf numFmtId="0" fontId="22" fillId="0" borderId="0" xfId="1" applyFont="1" applyAlignment="1">
      <alignment horizontal="center" vertical="top" wrapText="1"/>
    </xf>
    <xf numFmtId="0" fontId="22" fillId="0" borderId="0" xfId="1" applyFont="1" applyAlignment="1">
      <alignment horizontal="left" vertical="top" wrapText="1"/>
    </xf>
    <xf numFmtId="0" fontId="32" fillId="0" borderId="12" xfId="1" applyFont="1" applyBorder="1" applyAlignment="1">
      <alignment horizontal="center" vertical="top" wrapText="1"/>
    </xf>
    <xf numFmtId="0" fontId="32" fillId="0" borderId="13" xfId="1" applyFont="1" applyBorder="1" applyAlignment="1">
      <alignment horizontal="center" vertical="top" wrapText="1"/>
    </xf>
    <xf numFmtId="0" fontId="32" fillId="0" borderId="14" xfId="1" applyFont="1" applyBorder="1" applyAlignment="1">
      <alignment horizontal="center" vertical="top" wrapText="1"/>
    </xf>
    <xf numFmtId="0" fontId="32" fillId="0" borderId="15" xfId="1" applyFont="1" applyBorder="1" applyAlignment="1">
      <alignment horizontal="center" vertical="top" wrapText="1"/>
    </xf>
    <xf numFmtId="0" fontId="33" fillId="0" borderId="11" xfId="1" applyFont="1" applyBorder="1" applyAlignment="1">
      <alignment horizontal="center" vertical="top" wrapText="1"/>
    </xf>
    <xf numFmtId="0" fontId="34" fillId="0" borderId="11" xfId="1" applyFont="1" applyBorder="1" applyAlignment="1">
      <alignment horizontal="left" vertical="top" wrapText="1"/>
    </xf>
    <xf numFmtId="0" fontId="34" fillId="0" borderId="11" xfId="1" applyFont="1" applyBorder="1" applyAlignment="1">
      <alignment horizontal="center" vertical="top" wrapText="1"/>
    </xf>
    <xf numFmtId="0" fontId="32" fillId="0" borderId="11" xfId="1" applyFont="1" applyBorder="1" applyAlignment="1">
      <alignment horizontal="center" vertical="top" wrapText="1"/>
    </xf>
    <xf numFmtId="1" fontId="32" fillId="0" borderId="11" xfId="1" applyNumberFormat="1" applyFont="1" applyBorder="1" applyAlignment="1">
      <alignment horizontal="center" vertical="top" wrapText="1"/>
    </xf>
    <xf numFmtId="1" fontId="34" fillId="0" borderId="11" xfId="1" applyNumberFormat="1" applyFont="1" applyBorder="1" applyAlignment="1">
      <alignment horizontal="center" vertical="top" wrapText="1"/>
    </xf>
    <xf numFmtId="0" fontId="33" fillId="0" borderId="16" xfId="1" applyFont="1" applyBorder="1" applyAlignment="1">
      <alignment horizontal="center" vertical="top" wrapText="1"/>
    </xf>
    <xf numFmtId="0" fontId="34" fillId="0" borderId="16" xfId="1" applyFont="1" applyBorder="1" applyAlignment="1">
      <alignment horizontal="left" vertical="top" wrapText="1"/>
    </xf>
    <xf numFmtId="0" fontId="32" fillId="0" borderId="16" xfId="1" applyFont="1" applyBorder="1" applyAlignment="1">
      <alignment horizontal="center" vertical="top" wrapText="1"/>
    </xf>
    <xf numFmtId="1" fontId="32" fillId="0" borderId="16" xfId="1" applyNumberFormat="1" applyFont="1" applyBorder="1" applyAlignment="1">
      <alignment horizontal="center" vertical="top" wrapText="1"/>
    </xf>
    <xf numFmtId="0" fontId="35" fillId="0" borderId="16" xfId="1" applyFont="1" applyBorder="1" applyAlignment="1">
      <alignment horizontal="left" vertical="top" wrapText="1"/>
    </xf>
    <xf numFmtId="0" fontId="35" fillId="0" borderId="11" xfId="1" applyFont="1" applyBorder="1" applyAlignment="1">
      <alignment horizontal="left" vertical="top" wrapText="1"/>
    </xf>
    <xf numFmtId="1" fontId="33" fillId="0" borderId="16" xfId="1" applyNumberFormat="1" applyFont="1" applyBorder="1" applyAlignment="1">
      <alignment horizontal="center" vertical="top" wrapText="1"/>
    </xf>
    <xf numFmtId="0" fontId="33" fillId="0" borderId="16" xfId="1" applyFont="1" applyBorder="1" applyAlignment="1">
      <alignment horizontal="left" vertical="top" wrapText="1"/>
    </xf>
    <xf numFmtId="1" fontId="34" fillId="0" borderId="16" xfId="1" applyNumberFormat="1" applyFont="1" applyBorder="1" applyAlignment="1">
      <alignment horizontal="center" vertical="top" wrapText="1"/>
    </xf>
    <xf numFmtId="0" fontId="33" fillId="0" borderId="16" xfId="1" applyFont="1" applyBorder="1"/>
    <xf numFmtId="0" fontId="33" fillId="0" borderId="16" xfId="1" applyFont="1" applyBorder="1" applyAlignment="1">
      <alignment horizontal="center"/>
    </xf>
    <xf numFmtId="0" fontId="36" fillId="0" borderId="16" xfId="1" applyFont="1" applyBorder="1" applyAlignment="1">
      <alignment horizontal="center"/>
    </xf>
    <xf numFmtId="0" fontId="32" fillId="0" borderId="16" xfId="1" applyFont="1" applyBorder="1" applyAlignment="1">
      <alignment vertical="top"/>
    </xf>
    <xf numFmtId="0" fontId="32" fillId="0" borderId="16" xfId="1" applyFont="1" applyBorder="1" applyAlignment="1">
      <alignment horizontal="center" vertical="top"/>
    </xf>
    <xf numFmtId="0" fontId="37" fillId="0" borderId="16" xfId="0" applyFont="1" applyBorder="1"/>
    <xf numFmtId="0" fontId="37" fillId="0" borderId="16" xfId="0" applyFont="1" applyBorder="1" applyAlignment="1">
      <alignment horizontal="center"/>
    </xf>
    <xf numFmtId="0" fontId="33" fillId="0" borderId="17" xfId="1" applyFont="1" applyFill="1" applyBorder="1" applyAlignment="1">
      <alignment horizontal="center" vertical="top" wrapText="1"/>
    </xf>
    <xf numFmtId="0" fontId="38" fillId="0" borderId="11" xfId="1" applyFont="1" applyBorder="1" applyAlignment="1">
      <alignment horizontal="center" vertical="top" wrapText="1"/>
    </xf>
    <xf numFmtId="0" fontId="39" fillId="0" borderId="11" xfId="1" applyFont="1" applyBorder="1" applyAlignment="1">
      <alignment horizontal="left" vertical="top" wrapText="1"/>
    </xf>
    <xf numFmtId="0" fontId="39" fillId="0" borderId="11" xfId="1" applyFont="1" applyBorder="1" applyAlignment="1">
      <alignment horizontal="center" vertical="top" wrapText="1"/>
    </xf>
    <xf numFmtId="0" fontId="40" fillId="0" borderId="11" xfId="1" applyFont="1" applyBorder="1" applyAlignment="1">
      <alignment horizontal="center" vertical="top" wrapText="1"/>
    </xf>
    <xf numFmtId="1" fontId="40" fillId="0" borderId="11" xfId="1" applyNumberFormat="1" applyFont="1" applyBorder="1" applyAlignment="1">
      <alignment horizontal="center" vertical="top" wrapText="1"/>
    </xf>
    <xf numFmtId="0" fontId="38" fillId="0" borderId="16" xfId="1" applyFont="1" applyBorder="1" applyAlignment="1">
      <alignment horizontal="center" vertical="top" wrapText="1"/>
    </xf>
    <xf numFmtId="0" fontId="40" fillId="0" borderId="16" xfId="1" applyFont="1" applyBorder="1" applyAlignment="1">
      <alignment horizontal="left" vertical="top" wrapText="1"/>
    </xf>
    <xf numFmtId="0" fontId="40" fillId="0" borderId="16" xfId="1" applyFont="1" applyBorder="1" applyAlignment="1">
      <alignment horizontal="center" vertical="top" wrapText="1"/>
    </xf>
    <xf numFmtId="1" fontId="40" fillId="0" borderId="16" xfId="1" applyNumberFormat="1" applyFont="1" applyBorder="1" applyAlignment="1">
      <alignment horizontal="center" vertical="top" wrapText="1"/>
    </xf>
    <xf numFmtId="0" fontId="38" fillId="0" borderId="18" xfId="0" applyFont="1" applyBorder="1" applyAlignment="1">
      <alignment horizontal="left" vertical="top" wrapText="1"/>
    </xf>
    <xf numFmtId="0" fontId="38" fillId="0" borderId="16" xfId="1" applyFont="1" applyBorder="1" applyAlignment="1">
      <alignment horizontal="left" vertical="top" wrapText="1"/>
    </xf>
    <xf numFmtId="0" fontId="41" fillId="0" borderId="11" xfId="1" applyFont="1" applyBorder="1" applyAlignment="1">
      <alignment horizontal="left" vertical="top" wrapText="1"/>
    </xf>
    <xf numFmtId="1" fontId="38" fillId="0" borderId="16" xfId="1" applyNumberFormat="1" applyFont="1" applyBorder="1" applyAlignment="1">
      <alignment horizontal="center" vertical="top" wrapText="1"/>
    </xf>
    <xf numFmtId="1" fontId="38" fillId="0" borderId="11" xfId="1" applyNumberFormat="1" applyFont="1" applyBorder="1" applyAlignment="1">
      <alignment horizontal="center" vertical="top" wrapText="1"/>
    </xf>
    <xf numFmtId="0" fontId="42" fillId="0" borderId="16" xfId="1" applyFont="1" applyBorder="1" applyAlignment="1">
      <alignment horizontal="center" vertical="top" wrapText="1"/>
    </xf>
    <xf numFmtId="0" fontId="43" fillId="0" borderId="16" xfId="1" applyFont="1" applyBorder="1" applyAlignment="1">
      <alignment horizontal="center" vertical="top" wrapText="1"/>
    </xf>
    <xf numFmtId="0" fontId="44" fillId="0" borderId="16" xfId="1" applyFont="1" applyBorder="1" applyAlignment="1">
      <alignment horizontal="left" vertical="top" wrapText="1"/>
    </xf>
    <xf numFmtId="0" fontId="45" fillId="0" borderId="16" xfId="1" applyFont="1" applyBorder="1" applyAlignment="1">
      <alignment horizontal="left" vertical="top" wrapText="1"/>
    </xf>
    <xf numFmtId="0" fontId="45" fillId="0" borderId="16" xfId="1" applyFont="1" applyBorder="1" applyAlignment="1">
      <alignment horizontal="center" vertical="top" wrapText="1"/>
    </xf>
    <xf numFmtId="1" fontId="43" fillId="0" borderId="16" xfId="1" applyNumberFormat="1" applyFont="1" applyBorder="1" applyAlignment="1">
      <alignment horizontal="center" vertical="top" wrapText="1"/>
    </xf>
    <xf numFmtId="1" fontId="42" fillId="0" borderId="16" xfId="1" applyNumberFormat="1" applyFont="1" applyBorder="1" applyAlignment="1">
      <alignment horizontal="center" vertical="top" wrapText="1"/>
    </xf>
    <xf numFmtId="1" fontId="44" fillId="0" borderId="16" xfId="1" applyNumberFormat="1" applyFont="1" applyBorder="1" applyAlignment="1">
      <alignment horizontal="center" vertical="top" wrapText="1"/>
    </xf>
    <xf numFmtId="0" fontId="46" fillId="0" borderId="16" xfId="0" applyFont="1" applyBorder="1"/>
    <xf numFmtId="0" fontId="47" fillId="0" borderId="16" xfId="0" applyFont="1" applyBorder="1"/>
    <xf numFmtId="0" fontId="43" fillId="0" borderId="16" xfId="1" applyFont="1" applyBorder="1" applyAlignment="1">
      <alignment horizontal="left" vertical="top" wrapText="1"/>
    </xf>
    <xf numFmtId="0" fontId="40" fillId="0" borderId="12" xfId="1" applyFont="1" applyBorder="1" applyAlignment="1">
      <alignment horizontal="center" vertical="top" wrapText="1"/>
    </xf>
    <xf numFmtId="0" fontId="40" fillId="0" borderId="13" xfId="1" applyFont="1" applyBorder="1" applyAlignment="1">
      <alignment horizontal="center" vertical="top" wrapText="1"/>
    </xf>
    <xf numFmtId="0" fontId="40" fillId="0" borderId="14" xfId="1" applyFont="1" applyBorder="1" applyAlignment="1">
      <alignment horizontal="center" vertical="top" wrapText="1"/>
    </xf>
    <xf numFmtId="0" fontId="40" fillId="0" borderId="15" xfId="1" applyFont="1" applyBorder="1" applyAlignment="1">
      <alignment horizontal="center" vertical="top" wrapText="1"/>
    </xf>
    <xf numFmtId="0" fontId="41" fillId="0" borderId="11" xfId="1" applyFont="1" applyBorder="1" applyAlignment="1">
      <alignment horizontal="center" vertical="top" wrapText="1"/>
    </xf>
    <xf numFmtId="1" fontId="40" fillId="0" borderId="19" xfId="1" applyNumberFormat="1" applyFont="1" applyFill="1" applyBorder="1" applyAlignment="1">
      <alignment horizontal="center" vertical="top" wrapText="1"/>
    </xf>
    <xf numFmtId="1" fontId="40" fillId="0" borderId="0" xfId="1" applyNumberFormat="1" applyFont="1" applyFill="1" applyBorder="1" applyAlignment="1">
      <alignment horizontal="center" vertical="top" wrapText="1"/>
    </xf>
    <xf numFmtId="0" fontId="40" fillId="0" borderId="14" xfId="1" applyFont="1" applyBorder="1" applyAlignment="1">
      <alignment vertical="top" wrapText="1"/>
    </xf>
    <xf numFmtId="0" fontId="41" fillId="0" borderId="11" xfId="1" applyFont="1" applyBorder="1" applyAlignment="1">
      <alignment vertical="top" wrapText="1"/>
    </xf>
    <xf numFmtId="0" fontId="38" fillId="0" borderId="16" xfId="1" applyFont="1" applyBorder="1" applyAlignment="1">
      <alignment vertical="top" wrapText="1"/>
    </xf>
    <xf numFmtId="0" fontId="28" fillId="0" borderId="0" xfId="0" applyFont="1"/>
    <xf numFmtId="0" fontId="21" fillId="0" borderId="20" xfId="1" applyFont="1" applyFill="1" applyBorder="1" applyAlignment="1">
      <alignment horizontal="center" vertical="top" wrapText="1"/>
    </xf>
    <xf numFmtId="0" fontId="48" fillId="0" borderId="0" xfId="0" applyFont="1"/>
    <xf numFmtId="0" fontId="22" fillId="0" borderId="11" xfId="1" applyFont="1" applyBorder="1" applyAlignment="1">
      <alignment horizontal="left" vertical="top" wrapText="1"/>
    </xf>
    <xf numFmtId="49" fontId="24" fillId="24" borderId="16" xfId="0" applyNumberFormat="1" applyFont="1" applyFill="1" applyBorder="1"/>
    <xf numFmtId="0" fontId="22" fillId="0" borderId="11" xfId="1" applyFont="1" applyBorder="1" applyAlignment="1">
      <alignment horizontal="center" vertical="top" wrapText="1"/>
    </xf>
    <xf numFmtId="0" fontId="21" fillId="0" borderId="16" xfId="1" applyFont="1" applyBorder="1" applyAlignment="1">
      <alignment horizontal="center" vertical="top" wrapText="1"/>
    </xf>
    <xf numFmtId="1" fontId="21" fillId="0" borderId="16" xfId="1" applyNumberFormat="1" applyFont="1" applyBorder="1" applyAlignment="1">
      <alignment horizontal="center" vertical="top" wrapText="1"/>
    </xf>
    <xf numFmtId="0" fontId="49" fillId="0" borderId="0" xfId="0" applyFont="1"/>
    <xf numFmtId="0" fontId="24" fillId="0" borderId="16" xfId="0" applyFont="1" applyBorder="1"/>
    <xf numFmtId="0" fontId="17" fillId="0" borderId="16" xfId="1" applyFont="1" applyBorder="1" applyAlignment="1">
      <alignment horizontal="center" vertical="top" wrapText="1"/>
    </xf>
    <xf numFmtId="0" fontId="24" fillId="0" borderId="11" xfId="1" applyFont="1" applyBorder="1" applyAlignment="1">
      <alignment horizontal="left" vertical="top" wrapText="1"/>
    </xf>
    <xf numFmtId="1" fontId="17" fillId="0" borderId="16" xfId="1" applyNumberFormat="1" applyFont="1" applyBorder="1" applyAlignment="1">
      <alignment horizontal="center" vertical="top" wrapText="1"/>
    </xf>
    <xf numFmtId="49" fontId="29" fillId="24" borderId="16" xfId="0" applyNumberFormat="1" applyFont="1" applyFill="1" applyBorder="1"/>
    <xf numFmtId="0" fontId="17" fillId="0" borderId="17" xfId="1" applyFont="1" applyFill="1" applyBorder="1" applyAlignment="1">
      <alignment horizontal="center" vertical="top" wrapText="1"/>
    </xf>
    <xf numFmtId="1" fontId="17" fillId="0" borderId="17" xfId="1" applyNumberFormat="1" applyFont="1" applyFill="1" applyBorder="1" applyAlignment="1">
      <alignment horizontal="center" vertical="top" wrapText="1"/>
    </xf>
    <xf numFmtId="0" fontId="49" fillId="0" borderId="16" xfId="0" applyFont="1" applyBorder="1"/>
    <xf numFmtId="49" fontId="29" fillId="0" borderId="16" xfId="0" applyNumberFormat="1" applyFont="1" applyBorder="1"/>
    <xf numFmtId="0" fontId="22" fillId="0" borderId="16" xfId="1" applyFont="1" applyBorder="1" applyAlignment="1">
      <alignment horizontal="center" vertical="top" wrapText="1"/>
    </xf>
    <xf numFmtId="0" fontId="24" fillId="0" borderId="16" xfId="1" applyFont="1" applyBorder="1" applyAlignment="1">
      <alignment horizontal="center" vertical="top" wrapText="1"/>
    </xf>
    <xf numFmtId="1" fontId="21" fillId="0" borderId="21" xfId="1" applyNumberFormat="1" applyFont="1" applyBorder="1" applyAlignment="1">
      <alignment horizontal="center" vertical="top" wrapText="1"/>
    </xf>
    <xf numFmtId="0" fontId="21" fillId="0" borderId="22" xfId="1" applyFont="1" applyBorder="1" applyAlignment="1">
      <alignment horizontal="center" vertical="top" wrapText="1"/>
    </xf>
    <xf numFmtId="0" fontId="21" fillId="0" borderId="23" xfId="1" applyFont="1" applyBorder="1" applyAlignment="1">
      <alignment horizontal="center" vertical="top" wrapText="1"/>
    </xf>
    <xf numFmtId="0" fontId="21" fillId="0" borderId="24" xfId="1" applyFont="1" applyBorder="1" applyAlignment="1">
      <alignment horizontal="center" vertical="top" wrapText="1"/>
    </xf>
    <xf numFmtId="0" fontId="21" fillId="0" borderId="25" xfId="1" applyFont="1" applyBorder="1" applyAlignment="1">
      <alignment horizontal="center" vertical="top" wrapText="1"/>
    </xf>
    <xf numFmtId="0" fontId="48" fillId="0" borderId="16" xfId="0" applyFont="1" applyBorder="1" applyAlignment="1">
      <alignment horizontal="center"/>
    </xf>
    <xf numFmtId="9" fontId="48" fillId="0" borderId="16" xfId="47" applyFont="1" applyBorder="1" applyAlignment="1">
      <alignment horizontal="center"/>
    </xf>
    <xf numFmtId="0" fontId="48" fillId="0" borderId="16" xfId="0" applyFont="1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50" fillId="0" borderId="16" xfId="0" applyFont="1" applyBorder="1" applyAlignment="1">
      <alignment horizontal="center" vertical="center" wrapText="1"/>
    </xf>
    <xf numFmtId="0" fontId="1" fillId="0" borderId="16" xfId="1" applyBorder="1" applyAlignment="1">
      <alignment horizontal="center"/>
    </xf>
    <xf numFmtId="0" fontId="21" fillId="0" borderId="16" xfId="1" applyFont="1" applyBorder="1" applyAlignment="1">
      <alignment horizontal="center" vertical="top"/>
    </xf>
    <xf numFmtId="0" fontId="0" fillId="0" borderId="17" xfId="0" applyFill="1" applyBorder="1" applyAlignment="1">
      <alignment horizontal="center"/>
    </xf>
    <xf numFmtId="0" fontId="1" fillId="0" borderId="0" xfId="1" applyFill="1"/>
    <xf numFmtId="0" fontId="51" fillId="0" borderId="0" xfId="1" applyFont="1" applyAlignment="1">
      <alignment horizontal="left" vertical="top" wrapText="1"/>
    </xf>
    <xf numFmtId="0" fontId="23" fillId="0" borderId="0" xfId="1" applyFont="1" applyAlignment="1">
      <alignment horizontal="left" vertical="top" wrapText="1"/>
    </xf>
    <xf numFmtId="0" fontId="21" fillId="0" borderId="0" xfId="1" applyFont="1" applyAlignment="1">
      <alignment horizontal="center" vertical="top" wrapText="1"/>
    </xf>
    <xf numFmtId="0" fontId="22" fillId="0" borderId="0" xfId="1" applyFont="1" applyAlignment="1">
      <alignment horizontal="center" vertical="top" wrapText="1"/>
    </xf>
    <xf numFmtId="0" fontId="22" fillId="0" borderId="0" xfId="1" applyFont="1" applyAlignment="1">
      <alignment horizontal="left" vertical="top"/>
    </xf>
    <xf numFmtId="0" fontId="22" fillId="0" borderId="0" xfId="1" applyFont="1" applyAlignment="1">
      <alignment horizontal="left"/>
    </xf>
    <xf numFmtId="0" fontId="22" fillId="0" borderId="0" xfId="1" applyFont="1" applyAlignment="1">
      <alignment horizontal="left" vertical="top" wrapText="1"/>
    </xf>
    <xf numFmtId="0" fontId="26" fillId="0" borderId="0" xfId="1" applyFont="1" applyAlignment="1">
      <alignment horizontal="left" vertical="top" wrapText="1"/>
    </xf>
  </cellXfs>
  <cellStyles count="48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3" xfId="38"/>
    <cellStyle name="Обычный 4" xfId="1"/>
    <cellStyle name="Обычный 5" xfId="46"/>
    <cellStyle name="Обычный 7 4" xfId="39"/>
    <cellStyle name="Плохой 2" xfId="40"/>
    <cellStyle name="Пояснение 2" xfId="41"/>
    <cellStyle name="Примечание 2" xfId="42"/>
    <cellStyle name="Процентный" xfId="47" builtinId="5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orma_7_kl_r_y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protokol_10-11_kl_r_y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 классы"/>
      <sheetName val="5-6 классы"/>
      <sheetName val="7-8 КЛАССЫ "/>
      <sheetName val="9 КЛАСС"/>
      <sheetName val="10 КЛАСС"/>
      <sheetName val="11 КЛАСС"/>
    </sheetNames>
    <sheetDataSet>
      <sheetData sheetId="0"/>
      <sheetData sheetId="1">
        <row r="16">
          <cell r="I16"/>
          <cell r="J16"/>
          <cell r="K16"/>
          <cell r="L16"/>
          <cell r="M16"/>
          <cell r="N16"/>
        </row>
      </sheetData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 классы"/>
      <sheetName val="5-6 классы"/>
      <sheetName val="7-8 КЛАССЫ "/>
      <sheetName val="9 КЛАСС"/>
      <sheetName val="10 КЛАСС"/>
      <sheetName val="11 КЛАСС"/>
    </sheetNames>
    <sheetDataSet>
      <sheetData sheetId="0"/>
      <sheetData sheetId="1"/>
      <sheetData sheetId="2"/>
      <sheetData sheetId="3"/>
      <sheetData sheetId="4">
        <row r="15">
          <cell r="I15" t="str">
            <v>Задание 1</v>
          </cell>
          <cell r="J15" t="str">
            <v>Задание 2</v>
          </cell>
          <cell r="K15" t="str">
            <v>Задание 3</v>
          </cell>
          <cell r="L15" t="str">
            <v>Задание 4</v>
          </cell>
          <cell r="M15" t="str">
            <v>Задание 5</v>
          </cell>
          <cell r="N15" t="str">
            <v>Задание 6</v>
          </cell>
          <cell r="O15" t="str">
            <v>Задание 7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V81"/>
  <sheetViews>
    <sheetView topLeftCell="A16" zoomScale="66" zoomScaleNormal="66" workbookViewId="0">
      <selection activeCell="C26" sqref="C26"/>
    </sheetView>
  </sheetViews>
  <sheetFormatPr defaultRowHeight="12" x14ac:dyDescent="0.2"/>
  <cols>
    <col min="1" max="1" width="7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4.83203125" customWidth="1"/>
    <col min="9" max="9" width="14.5" customWidth="1"/>
    <col min="10" max="10" width="12.83203125" customWidth="1"/>
    <col min="11" max="11" width="14" customWidth="1"/>
    <col min="12" max="12" width="13.33203125" customWidth="1"/>
    <col min="13" max="13" width="12.83203125" customWidth="1"/>
    <col min="14" max="14" width="14.5" customWidth="1"/>
    <col min="15" max="18" width="13.33203125" customWidth="1"/>
    <col min="19" max="19" width="13" customWidth="1"/>
    <col min="20" max="20" width="22.5" customWidth="1"/>
    <col min="21" max="21" width="22.1640625" customWidth="1"/>
    <col min="22" max="22" width="17.33203125" customWidth="1"/>
  </cols>
  <sheetData>
    <row r="3" spans="1:22" ht="15" x14ac:dyDescent="0.2">
      <c r="A3" s="134" t="s">
        <v>30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34"/>
      <c r="U3" s="134"/>
      <c r="V3" s="134"/>
    </row>
    <row r="4" spans="1:22" ht="15" x14ac:dyDescent="0.2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</row>
    <row r="5" spans="1:22" ht="15" x14ac:dyDescent="0.2">
      <c r="A5" s="135" t="s">
        <v>378</v>
      </c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5"/>
      <c r="V5" s="135"/>
    </row>
    <row r="6" spans="1:22" ht="15" x14ac:dyDescent="0.2">
      <c r="A6" s="135" t="s">
        <v>379</v>
      </c>
      <c r="B6" s="135"/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135"/>
      <c r="V6" s="135"/>
    </row>
    <row r="7" spans="1:22" ht="15" x14ac:dyDescent="0.25">
      <c r="A7" s="136" t="s">
        <v>380</v>
      </c>
      <c r="B7" s="136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</row>
    <row r="8" spans="1:22" ht="15" x14ac:dyDescent="0.2">
      <c r="A8" s="137" t="s">
        <v>381</v>
      </c>
      <c r="B8" s="137"/>
      <c r="C8" s="137"/>
      <c r="D8" s="137"/>
      <c r="E8" s="137"/>
      <c r="F8" s="137"/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137"/>
      <c r="R8" s="137"/>
      <c r="S8" s="137"/>
      <c r="T8" s="137"/>
      <c r="U8" s="137"/>
      <c r="V8" s="137"/>
    </row>
    <row r="9" spans="1:22" ht="15" x14ac:dyDescent="0.2">
      <c r="A9" s="137" t="s">
        <v>382</v>
      </c>
      <c r="B9" s="137"/>
      <c r="C9" s="137"/>
      <c r="D9" s="137"/>
      <c r="E9" s="137"/>
      <c r="F9" s="137"/>
      <c r="G9" s="137"/>
      <c r="H9" s="137"/>
      <c r="I9" s="137"/>
      <c r="J9" s="137"/>
      <c r="K9" s="137"/>
      <c r="L9" s="137"/>
      <c r="M9" s="34"/>
      <c r="N9" s="34"/>
      <c r="O9" s="34"/>
      <c r="P9" s="34"/>
      <c r="Q9" s="34"/>
      <c r="R9" s="34"/>
      <c r="S9" s="2"/>
      <c r="T9" s="2"/>
      <c r="U9" s="2"/>
      <c r="V9" s="2"/>
    </row>
    <row r="10" spans="1:22" ht="14.25" x14ac:dyDescent="0.2">
      <c r="A10" s="131" t="s">
        <v>376</v>
      </c>
      <c r="B10" s="131"/>
      <c r="C10" s="131"/>
      <c r="D10" s="131"/>
      <c r="E10" s="131"/>
      <c r="F10" s="131"/>
      <c r="G10" s="131"/>
      <c r="H10" s="131"/>
      <c r="I10" s="131"/>
      <c r="J10" s="131"/>
      <c r="K10" s="131"/>
      <c r="L10" s="131"/>
      <c r="M10" s="131"/>
      <c r="N10" s="131"/>
      <c r="O10" s="131"/>
      <c r="P10" s="131"/>
      <c r="Q10" s="131"/>
      <c r="R10" s="131"/>
      <c r="S10" s="131"/>
      <c r="T10" s="131"/>
      <c r="U10" s="131"/>
      <c r="V10" s="131"/>
    </row>
    <row r="11" spans="1:22" ht="14.25" x14ac:dyDescent="0.2">
      <c r="A11" s="131" t="s">
        <v>377</v>
      </c>
      <c r="B11" s="131"/>
      <c r="C11" s="131"/>
      <c r="D11" s="131"/>
      <c r="E11" s="131"/>
      <c r="F11" s="131"/>
      <c r="G11" s="131"/>
      <c r="H11" s="131"/>
      <c r="I11" s="131"/>
      <c r="J11" s="131"/>
      <c r="K11" s="131"/>
      <c r="L11" s="131"/>
      <c r="M11" s="131"/>
      <c r="N11" s="131"/>
      <c r="O11" s="131"/>
      <c r="P11" s="131"/>
      <c r="Q11" s="131"/>
      <c r="R11" s="131"/>
      <c r="S11" s="131"/>
      <c r="T11" s="131"/>
      <c r="U11" s="131"/>
      <c r="V11" s="131"/>
    </row>
    <row r="12" spans="1:22" ht="14.25" x14ac:dyDescent="0.2">
      <c r="A12" s="132"/>
      <c r="B12" s="132"/>
      <c r="C12" s="132"/>
      <c r="D12" s="132"/>
      <c r="E12" s="132"/>
      <c r="F12" s="132"/>
      <c r="G12" s="132"/>
      <c r="H12" s="132"/>
      <c r="I12" s="132"/>
      <c r="J12" s="132"/>
      <c r="K12" s="132"/>
      <c r="L12" s="132"/>
      <c r="M12" s="132"/>
      <c r="N12" s="132"/>
      <c r="O12" s="132"/>
      <c r="P12" s="132"/>
      <c r="Q12" s="132"/>
      <c r="R12" s="132"/>
      <c r="S12" s="132"/>
      <c r="T12" s="132"/>
      <c r="U12" s="132"/>
      <c r="V12" s="132"/>
    </row>
    <row r="13" spans="1:22" ht="12.75" x14ac:dyDescent="0.2">
      <c r="A13" s="133"/>
      <c r="B13" s="133"/>
      <c r="C13" s="133"/>
      <c r="D13" s="133"/>
      <c r="E13" s="133"/>
      <c r="F13" s="133"/>
      <c r="G13" s="133"/>
      <c r="H13" s="133"/>
      <c r="I13" s="133"/>
      <c r="J13" s="133"/>
      <c r="K13" s="133"/>
      <c r="L13" s="133"/>
      <c r="M13" s="133"/>
      <c r="N13" s="133"/>
      <c r="O13" s="133"/>
      <c r="P13" s="133"/>
      <c r="Q13" s="133"/>
      <c r="R13" s="133"/>
      <c r="S13" s="133"/>
      <c r="T13" s="133"/>
      <c r="U13" s="133"/>
      <c r="V13" s="133"/>
    </row>
    <row r="14" spans="1:22" ht="13.5" thickBot="1" x14ac:dyDescent="0.25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51.75" thickBot="1" x14ac:dyDescent="0.25">
      <c r="A15" s="97" t="s">
        <v>0</v>
      </c>
      <c r="B15" s="118" t="s">
        <v>1</v>
      </c>
      <c r="C15" s="119" t="s">
        <v>2</v>
      </c>
      <c r="D15" s="118" t="s">
        <v>13</v>
      </c>
      <c r="E15" s="119" t="s">
        <v>3</v>
      </c>
      <c r="F15" s="120" t="s">
        <v>15</v>
      </c>
      <c r="G15" s="120" t="s">
        <v>16</v>
      </c>
      <c r="H15" s="119" t="s">
        <v>4</v>
      </c>
      <c r="I15" s="121" t="s">
        <v>297</v>
      </c>
      <c r="J15" s="119" t="s">
        <v>18</v>
      </c>
      <c r="K15" s="119" t="s">
        <v>11</v>
      </c>
      <c r="L15" s="120" t="s">
        <v>19</v>
      </c>
      <c r="M15" s="120" t="s">
        <v>20</v>
      </c>
      <c r="N15" s="98" t="s">
        <v>21</v>
      </c>
      <c r="O15" s="98" t="s">
        <v>22</v>
      </c>
      <c r="P15" s="98" t="s">
        <v>23</v>
      </c>
      <c r="Q15" s="98" t="s">
        <v>24</v>
      </c>
      <c r="R15" s="119" t="s">
        <v>5</v>
      </c>
      <c r="S15" s="119" t="s">
        <v>6</v>
      </c>
      <c r="T15" s="119" t="s">
        <v>7</v>
      </c>
      <c r="U15" s="16" t="s">
        <v>12</v>
      </c>
      <c r="V15" s="16"/>
    </row>
    <row r="16" spans="1:22" ht="25.5" x14ac:dyDescent="0.2">
      <c r="A16" s="122">
        <v>1</v>
      </c>
      <c r="B16" s="122"/>
      <c r="C16" s="122"/>
      <c r="D16" s="122" t="s">
        <v>298</v>
      </c>
      <c r="E16" s="107" t="s">
        <v>38</v>
      </c>
      <c r="F16" s="122">
        <v>4</v>
      </c>
      <c r="G16" s="122">
        <v>4</v>
      </c>
      <c r="H16" s="122" t="s">
        <v>299</v>
      </c>
      <c r="I16" s="122">
        <v>2</v>
      </c>
      <c r="J16" s="122">
        <v>3</v>
      </c>
      <c r="K16" s="122">
        <v>3</v>
      </c>
      <c r="L16" s="122">
        <v>3.5</v>
      </c>
      <c r="M16" s="122">
        <v>2</v>
      </c>
      <c r="N16" s="122">
        <v>3</v>
      </c>
      <c r="O16" s="122">
        <v>3</v>
      </c>
      <c r="P16" s="122">
        <v>4</v>
      </c>
      <c r="Q16" s="122">
        <v>2</v>
      </c>
      <c r="R16" s="122">
        <f t="shared" ref="R16:R28" si="0">SUM(I16,J16,K16,L16,M16,N16,O16,P16,Q16)</f>
        <v>25.5</v>
      </c>
      <c r="S16" s="122">
        <v>32</v>
      </c>
      <c r="T16" s="123">
        <f>R16/32</f>
        <v>0.796875</v>
      </c>
      <c r="U16" s="99" t="s">
        <v>165</v>
      </c>
      <c r="V16" s="23"/>
    </row>
    <row r="17" spans="1:22" ht="25.5" x14ac:dyDescent="0.2">
      <c r="A17" s="122">
        <v>2</v>
      </c>
      <c r="B17" s="122"/>
      <c r="C17" s="122"/>
      <c r="D17" s="122" t="s">
        <v>298</v>
      </c>
      <c r="E17" s="107" t="s">
        <v>38</v>
      </c>
      <c r="F17" s="122">
        <v>4</v>
      </c>
      <c r="G17" s="122">
        <v>4</v>
      </c>
      <c r="H17" s="122" t="s">
        <v>299</v>
      </c>
      <c r="I17" s="122">
        <v>2</v>
      </c>
      <c r="J17" s="122">
        <v>3</v>
      </c>
      <c r="K17" s="122">
        <v>2</v>
      </c>
      <c r="L17" s="122">
        <v>3</v>
      </c>
      <c r="M17" s="122">
        <v>2</v>
      </c>
      <c r="N17" s="122">
        <v>3</v>
      </c>
      <c r="O17" s="122">
        <v>3</v>
      </c>
      <c r="P17" s="122">
        <v>4</v>
      </c>
      <c r="Q17" s="122">
        <v>2</v>
      </c>
      <c r="R17" s="122">
        <f t="shared" si="0"/>
        <v>24</v>
      </c>
      <c r="S17" s="122">
        <v>32</v>
      </c>
      <c r="T17" s="123">
        <f t="shared" ref="T17:T28" si="1">R17/32</f>
        <v>0.75</v>
      </c>
      <c r="U17" s="99" t="s">
        <v>165</v>
      </c>
      <c r="V17" s="20"/>
    </row>
    <row r="18" spans="1:22" ht="25.5" x14ac:dyDescent="0.2">
      <c r="A18" s="122">
        <v>3</v>
      </c>
      <c r="B18" s="122"/>
      <c r="C18" s="122"/>
      <c r="D18" s="122" t="s">
        <v>298</v>
      </c>
      <c r="E18" s="107" t="s">
        <v>38</v>
      </c>
      <c r="F18" s="122">
        <v>4</v>
      </c>
      <c r="G18" s="122">
        <v>4</v>
      </c>
      <c r="H18" s="122" t="s">
        <v>299</v>
      </c>
      <c r="I18" s="122">
        <v>2</v>
      </c>
      <c r="J18" s="122">
        <v>0</v>
      </c>
      <c r="K18" s="122">
        <v>2</v>
      </c>
      <c r="L18" s="122">
        <v>3</v>
      </c>
      <c r="M18" s="122">
        <v>2</v>
      </c>
      <c r="N18" s="122">
        <v>3</v>
      </c>
      <c r="O18" s="122">
        <v>2</v>
      </c>
      <c r="P18" s="122">
        <v>4</v>
      </c>
      <c r="Q18" s="122">
        <v>2</v>
      </c>
      <c r="R18" s="122">
        <f t="shared" si="0"/>
        <v>20</v>
      </c>
      <c r="S18" s="122">
        <v>32</v>
      </c>
      <c r="T18" s="123">
        <f t="shared" si="1"/>
        <v>0.625</v>
      </c>
      <c r="U18" s="99" t="s">
        <v>177</v>
      </c>
      <c r="V18" s="20"/>
    </row>
    <row r="19" spans="1:22" ht="25.5" x14ac:dyDescent="0.2">
      <c r="A19" s="122">
        <v>4</v>
      </c>
      <c r="B19" s="122"/>
      <c r="C19" s="122"/>
      <c r="D19" s="122" t="s">
        <v>298</v>
      </c>
      <c r="E19" s="107" t="s">
        <v>38</v>
      </c>
      <c r="F19" s="122">
        <v>4</v>
      </c>
      <c r="G19" s="122">
        <v>4</v>
      </c>
      <c r="H19" s="122" t="s">
        <v>299</v>
      </c>
      <c r="I19" s="122">
        <v>2</v>
      </c>
      <c r="J19" s="122">
        <v>0</v>
      </c>
      <c r="K19" s="122">
        <v>2</v>
      </c>
      <c r="L19" s="122">
        <v>2.5</v>
      </c>
      <c r="M19" s="122">
        <v>2</v>
      </c>
      <c r="N19" s="122">
        <v>4</v>
      </c>
      <c r="O19" s="122">
        <v>3</v>
      </c>
      <c r="P19" s="122">
        <v>4</v>
      </c>
      <c r="Q19" s="122">
        <v>0</v>
      </c>
      <c r="R19" s="122">
        <f t="shared" si="0"/>
        <v>19.5</v>
      </c>
      <c r="S19" s="122">
        <v>32</v>
      </c>
      <c r="T19" s="123">
        <f t="shared" si="1"/>
        <v>0.609375</v>
      </c>
      <c r="U19" s="99" t="s">
        <v>177</v>
      </c>
      <c r="V19" s="20"/>
    </row>
    <row r="20" spans="1:22" ht="25.5" x14ac:dyDescent="0.2">
      <c r="A20" s="122">
        <v>5</v>
      </c>
      <c r="B20" s="122"/>
      <c r="C20" s="122"/>
      <c r="D20" s="122" t="s">
        <v>298</v>
      </c>
      <c r="E20" s="107" t="s">
        <v>38</v>
      </c>
      <c r="F20" s="122">
        <v>4</v>
      </c>
      <c r="G20" s="122">
        <v>4</v>
      </c>
      <c r="H20" s="122" t="s">
        <v>299</v>
      </c>
      <c r="I20" s="122">
        <v>2</v>
      </c>
      <c r="J20" s="122">
        <v>2</v>
      </c>
      <c r="K20" s="122">
        <v>2</v>
      </c>
      <c r="L20" s="122">
        <v>1.5</v>
      </c>
      <c r="M20" s="122">
        <v>2</v>
      </c>
      <c r="N20" s="122">
        <v>2</v>
      </c>
      <c r="O20" s="122">
        <v>2</v>
      </c>
      <c r="P20" s="122">
        <v>2.5</v>
      </c>
      <c r="Q20" s="122">
        <v>2</v>
      </c>
      <c r="R20" s="124">
        <f t="shared" si="0"/>
        <v>18</v>
      </c>
      <c r="S20" s="124">
        <v>32</v>
      </c>
      <c r="T20" s="123">
        <f t="shared" si="1"/>
        <v>0.5625</v>
      </c>
      <c r="U20" s="99" t="s">
        <v>177</v>
      </c>
      <c r="V20" s="20"/>
    </row>
    <row r="21" spans="1:22" ht="25.5" x14ac:dyDescent="0.2">
      <c r="A21" s="122">
        <v>6</v>
      </c>
      <c r="B21" s="122"/>
      <c r="C21" s="122"/>
      <c r="D21" s="122" t="s">
        <v>298</v>
      </c>
      <c r="E21" s="107" t="s">
        <v>38</v>
      </c>
      <c r="F21" s="122">
        <v>4</v>
      </c>
      <c r="G21" s="122">
        <v>4</v>
      </c>
      <c r="H21" s="122" t="s">
        <v>299</v>
      </c>
      <c r="I21" s="122">
        <v>0</v>
      </c>
      <c r="J21" s="122">
        <v>0</v>
      </c>
      <c r="K21" s="122">
        <v>2</v>
      </c>
      <c r="L21" s="122">
        <v>2.5</v>
      </c>
      <c r="M21" s="122">
        <v>1</v>
      </c>
      <c r="N21" s="122">
        <v>2</v>
      </c>
      <c r="O21" s="122">
        <v>2</v>
      </c>
      <c r="P21" s="122">
        <v>4.5</v>
      </c>
      <c r="Q21" s="122">
        <v>2</v>
      </c>
      <c r="R21" s="124">
        <f t="shared" si="0"/>
        <v>16</v>
      </c>
      <c r="S21" s="124">
        <v>32</v>
      </c>
      <c r="T21" s="123">
        <f t="shared" si="1"/>
        <v>0.5</v>
      </c>
      <c r="U21" s="99" t="s">
        <v>177</v>
      </c>
      <c r="V21" s="20"/>
    </row>
    <row r="22" spans="1:22" ht="25.5" x14ac:dyDescent="0.2">
      <c r="A22" s="122">
        <v>7</v>
      </c>
      <c r="B22" s="122"/>
      <c r="C22" s="122"/>
      <c r="D22" s="122" t="s">
        <v>298</v>
      </c>
      <c r="E22" s="107" t="s">
        <v>38</v>
      </c>
      <c r="F22" s="122">
        <v>4</v>
      </c>
      <c r="G22" s="122">
        <v>4</v>
      </c>
      <c r="H22" s="122" t="s">
        <v>299</v>
      </c>
      <c r="I22" s="122">
        <v>0</v>
      </c>
      <c r="J22" s="122">
        <v>0</v>
      </c>
      <c r="K22" s="122">
        <v>3</v>
      </c>
      <c r="L22" s="122">
        <v>2</v>
      </c>
      <c r="M22" s="122">
        <v>0</v>
      </c>
      <c r="N22" s="122">
        <v>3</v>
      </c>
      <c r="O22" s="122">
        <v>2</v>
      </c>
      <c r="P22" s="122">
        <v>5</v>
      </c>
      <c r="Q22" s="122">
        <v>0</v>
      </c>
      <c r="R22" s="124">
        <f t="shared" si="0"/>
        <v>15</v>
      </c>
      <c r="S22" s="124">
        <v>32</v>
      </c>
      <c r="T22" s="123">
        <f t="shared" si="1"/>
        <v>0.46875</v>
      </c>
      <c r="U22" s="99" t="s">
        <v>177</v>
      </c>
      <c r="V22" s="20"/>
    </row>
    <row r="23" spans="1:22" ht="25.5" x14ac:dyDescent="0.2">
      <c r="A23" s="122">
        <v>8</v>
      </c>
      <c r="B23" s="122"/>
      <c r="C23" s="122"/>
      <c r="D23" s="122" t="s">
        <v>298</v>
      </c>
      <c r="E23" s="107" t="s">
        <v>38</v>
      </c>
      <c r="F23" s="122">
        <v>4</v>
      </c>
      <c r="G23" s="122">
        <v>4</v>
      </c>
      <c r="H23" s="122" t="s">
        <v>299</v>
      </c>
      <c r="I23" s="122">
        <v>0</v>
      </c>
      <c r="J23" s="122">
        <v>3</v>
      </c>
      <c r="K23" s="122">
        <v>2</v>
      </c>
      <c r="L23" s="122">
        <v>2.5</v>
      </c>
      <c r="M23" s="122">
        <v>1</v>
      </c>
      <c r="N23" s="122">
        <v>3</v>
      </c>
      <c r="O23" s="122">
        <v>2</v>
      </c>
      <c r="P23" s="122">
        <v>1</v>
      </c>
      <c r="Q23" s="122">
        <v>0</v>
      </c>
      <c r="R23" s="124">
        <f t="shared" si="0"/>
        <v>14.5</v>
      </c>
      <c r="S23" s="124">
        <v>32</v>
      </c>
      <c r="T23" s="123">
        <f t="shared" si="1"/>
        <v>0.453125</v>
      </c>
      <c r="U23" s="99" t="s">
        <v>177</v>
      </c>
      <c r="V23" s="20"/>
    </row>
    <row r="24" spans="1:22" ht="25.5" x14ac:dyDescent="0.2">
      <c r="A24" s="122">
        <v>9</v>
      </c>
      <c r="B24" s="125"/>
      <c r="C24" s="122"/>
      <c r="D24" s="122" t="s">
        <v>298</v>
      </c>
      <c r="E24" s="107" t="s">
        <v>38</v>
      </c>
      <c r="F24" s="122">
        <v>4</v>
      </c>
      <c r="G24" s="122">
        <v>4</v>
      </c>
      <c r="H24" s="122" t="s">
        <v>299</v>
      </c>
      <c r="I24" s="122">
        <v>0</v>
      </c>
      <c r="J24" s="122">
        <v>3</v>
      </c>
      <c r="K24" s="122">
        <v>2</v>
      </c>
      <c r="L24" s="122">
        <v>2.5</v>
      </c>
      <c r="M24" s="122">
        <v>0</v>
      </c>
      <c r="N24" s="122">
        <v>3</v>
      </c>
      <c r="O24" s="122">
        <v>2</v>
      </c>
      <c r="P24" s="122">
        <v>1</v>
      </c>
      <c r="Q24" s="122">
        <v>0</v>
      </c>
      <c r="R24" s="124">
        <f t="shared" si="0"/>
        <v>13.5</v>
      </c>
      <c r="S24" s="124">
        <v>32</v>
      </c>
      <c r="T24" s="123">
        <f t="shared" si="1"/>
        <v>0.421875</v>
      </c>
      <c r="U24" s="99" t="s">
        <v>177</v>
      </c>
      <c r="V24" s="20"/>
    </row>
    <row r="25" spans="1:22" ht="25.5" x14ac:dyDescent="0.2">
      <c r="A25" s="122">
        <v>10</v>
      </c>
      <c r="B25" s="125"/>
      <c r="C25" s="122"/>
      <c r="D25" s="122" t="s">
        <v>298</v>
      </c>
      <c r="E25" s="107" t="s">
        <v>38</v>
      </c>
      <c r="F25" s="122">
        <v>4</v>
      </c>
      <c r="G25" s="122">
        <v>4</v>
      </c>
      <c r="H25" s="122" t="s">
        <v>299</v>
      </c>
      <c r="I25" s="122">
        <v>2</v>
      </c>
      <c r="J25" s="122">
        <v>0</v>
      </c>
      <c r="K25" s="122">
        <v>2</v>
      </c>
      <c r="L25" s="122">
        <v>3</v>
      </c>
      <c r="M25" s="122">
        <v>1</v>
      </c>
      <c r="N25" s="122">
        <v>1</v>
      </c>
      <c r="O25" s="122">
        <v>1</v>
      </c>
      <c r="P25" s="122">
        <v>2</v>
      </c>
      <c r="Q25" s="122">
        <v>0</v>
      </c>
      <c r="R25" s="124">
        <f t="shared" si="0"/>
        <v>12</v>
      </c>
      <c r="S25" s="124">
        <v>32</v>
      </c>
      <c r="T25" s="123">
        <f t="shared" si="1"/>
        <v>0.375</v>
      </c>
      <c r="U25" s="99" t="s">
        <v>177</v>
      </c>
      <c r="V25" s="20"/>
    </row>
    <row r="26" spans="1:22" ht="25.5" x14ac:dyDescent="0.2">
      <c r="A26" s="122">
        <v>11</v>
      </c>
      <c r="B26" s="125"/>
      <c r="C26" s="122"/>
      <c r="D26" s="122" t="s">
        <v>298</v>
      </c>
      <c r="E26" s="107" t="s">
        <v>38</v>
      </c>
      <c r="F26" s="122">
        <v>4</v>
      </c>
      <c r="G26" s="122">
        <v>4</v>
      </c>
      <c r="H26" s="122" t="s">
        <v>299</v>
      </c>
      <c r="I26" s="122">
        <v>0</v>
      </c>
      <c r="J26" s="122">
        <v>0</v>
      </c>
      <c r="K26" s="122">
        <v>2</v>
      </c>
      <c r="L26" s="122">
        <v>2.5</v>
      </c>
      <c r="M26" s="122">
        <v>1</v>
      </c>
      <c r="N26" s="122">
        <v>4</v>
      </c>
      <c r="O26" s="122">
        <v>0</v>
      </c>
      <c r="P26" s="122">
        <v>2</v>
      </c>
      <c r="Q26" s="122">
        <v>0</v>
      </c>
      <c r="R26" s="124">
        <f t="shared" si="0"/>
        <v>11.5</v>
      </c>
      <c r="S26" s="124">
        <v>32</v>
      </c>
      <c r="T26" s="123">
        <f t="shared" si="1"/>
        <v>0.359375</v>
      </c>
      <c r="U26" s="99" t="s">
        <v>177</v>
      </c>
      <c r="V26" s="20"/>
    </row>
    <row r="27" spans="1:22" ht="25.5" x14ac:dyDescent="0.2">
      <c r="A27" s="122">
        <v>12</v>
      </c>
      <c r="B27" s="125"/>
      <c r="C27" s="122"/>
      <c r="D27" s="122" t="s">
        <v>298</v>
      </c>
      <c r="E27" s="107" t="s">
        <v>38</v>
      </c>
      <c r="F27" s="122">
        <v>4</v>
      </c>
      <c r="G27" s="122">
        <v>4</v>
      </c>
      <c r="H27" s="122" t="s">
        <v>299</v>
      </c>
      <c r="I27" s="122">
        <v>2</v>
      </c>
      <c r="J27" s="122">
        <v>0</v>
      </c>
      <c r="K27" s="122">
        <v>2</v>
      </c>
      <c r="L27" s="122">
        <v>3</v>
      </c>
      <c r="M27" s="122">
        <v>1</v>
      </c>
      <c r="N27" s="122">
        <v>1</v>
      </c>
      <c r="O27" s="122">
        <v>0</v>
      </c>
      <c r="P27" s="122">
        <v>2.5</v>
      </c>
      <c r="Q27" s="122">
        <v>0</v>
      </c>
      <c r="R27" s="124">
        <f t="shared" si="0"/>
        <v>11.5</v>
      </c>
      <c r="S27" s="124">
        <v>32</v>
      </c>
      <c r="T27" s="123">
        <f t="shared" si="1"/>
        <v>0.359375</v>
      </c>
      <c r="U27" s="99" t="s">
        <v>177</v>
      </c>
      <c r="V27" s="20"/>
    </row>
    <row r="28" spans="1:22" ht="25.5" x14ac:dyDescent="0.2">
      <c r="A28" s="122">
        <v>13</v>
      </c>
      <c r="B28" s="125"/>
      <c r="C28" s="122"/>
      <c r="D28" s="122" t="s">
        <v>298</v>
      </c>
      <c r="E28" s="107" t="s">
        <v>38</v>
      </c>
      <c r="F28" s="122">
        <v>4</v>
      </c>
      <c r="G28" s="122">
        <v>4</v>
      </c>
      <c r="H28" s="122" t="s">
        <v>299</v>
      </c>
      <c r="I28" s="122">
        <v>0</v>
      </c>
      <c r="J28" s="122">
        <v>2</v>
      </c>
      <c r="K28" s="122">
        <v>2</v>
      </c>
      <c r="L28" s="122">
        <v>2.5</v>
      </c>
      <c r="M28" s="122">
        <v>1</v>
      </c>
      <c r="N28" s="122">
        <v>1</v>
      </c>
      <c r="O28" s="122">
        <v>0</v>
      </c>
      <c r="P28" s="122">
        <v>1.5</v>
      </c>
      <c r="Q28" s="122">
        <v>0</v>
      </c>
      <c r="R28" s="124">
        <f t="shared" si="0"/>
        <v>10</v>
      </c>
      <c r="S28" s="124">
        <v>32</v>
      </c>
      <c r="T28" s="123">
        <f t="shared" si="1"/>
        <v>0.3125</v>
      </c>
      <c r="U28" s="99" t="s">
        <v>177</v>
      </c>
      <c r="V28" s="20"/>
    </row>
    <row r="29" spans="1:22" ht="42.75" x14ac:dyDescent="0.2">
      <c r="A29" s="122">
        <v>14</v>
      </c>
      <c r="B29" s="103" t="s">
        <v>326</v>
      </c>
      <c r="C29" s="126"/>
      <c r="D29" s="103" t="s">
        <v>14</v>
      </c>
      <c r="E29" s="103" t="s">
        <v>38</v>
      </c>
      <c r="F29" s="122">
        <v>4</v>
      </c>
      <c r="G29" s="103">
        <v>4</v>
      </c>
      <c r="H29" s="116" t="s">
        <v>327</v>
      </c>
      <c r="I29" s="103">
        <v>2</v>
      </c>
      <c r="J29" s="103">
        <v>0</v>
      </c>
      <c r="K29" s="103">
        <v>4</v>
      </c>
      <c r="L29" s="104" t="s">
        <v>328</v>
      </c>
      <c r="M29" s="104">
        <v>2</v>
      </c>
      <c r="N29" s="104">
        <v>6</v>
      </c>
      <c r="O29" s="104">
        <v>3</v>
      </c>
      <c r="P29" s="104">
        <v>5</v>
      </c>
      <c r="Q29" s="104">
        <v>2</v>
      </c>
      <c r="R29" s="104" t="s">
        <v>329</v>
      </c>
      <c r="S29" s="104">
        <v>32</v>
      </c>
      <c r="T29" s="104">
        <v>85</v>
      </c>
      <c r="U29" s="117" t="s">
        <v>165</v>
      </c>
      <c r="V29" s="20"/>
    </row>
    <row r="30" spans="1:22" ht="42.75" x14ac:dyDescent="0.2">
      <c r="A30" s="103">
        <v>15</v>
      </c>
      <c r="B30" s="103" t="s">
        <v>330</v>
      </c>
      <c r="C30" s="103"/>
      <c r="D30" s="103" t="s">
        <v>14</v>
      </c>
      <c r="E30" s="103" t="s">
        <v>38</v>
      </c>
      <c r="F30" s="122">
        <v>4</v>
      </c>
      <c r="G30" s="103">
        <v>4</v>
      </c>
      <c r="H30" s="116" t="s">
        <v>327</v>
      </c>
      <c r="I30" s="103">
        <v>2</v>
      </c>
      <c r="J30" s="103">
        <v>3</v>
      </c>
      <c r="K30" s="103">
        <v>4</v>
      </c>
      <c r="L30" s="104">
        <v>4</v>
      </c>
      <c r="M30" s="104">
        <v>3</v>
      </c>
      <c r="N30" s="104">
        <v>4</v>
      </c>
      <c r="O30" s="104">
        <v>2</v>
      </c>
      <c r="P30" s="104">
        <v>4</v>
      </c>
      <c r="Q30" s="104">
        <v>2</v>
      </c>
      <c r="R30" s="104">
        <v>28</v>
      </c>
      <c r="S30" s="104">
        <v>32</v>
      </c>
      <c r="T30" s="104">
        <v>85</v>
      </c>
      <c r="U30" s="117" t="s">
        <v>165</v>
      </c>
      <c r="V30" s="20"/>
    </row>
    <row r="31" spans="1:22" ht="42.75" x14ac:dyDescent="0.2">
      <c r="A31" s="103">
        <v>16</v>
      </c>
      <c r="B31" s="103" t="s">
        <v>331</v>
      </c>
      <c r="C31" s="115"/>
      <c r="D31" s="103" t="s">
        <v>14</v>
      </c>
      <c r="E31" s="103" t="s">
        <v>38</v>
      </c>
      <c r="F31" s="122">
        <v>4</v>
      </c>
      <c r="G31" s="103">
        <v>4</v>
      </c>
      <c r="H31" s="116" t="s">
        <v>327</v>
      </c>
      <c r="I31" s="103">
        <v>2</v>
      </c>
      <c r="J31" s="103">
        <v>3</v>
      </c>
      <c r="K31" s="103">
        <v>3</v>
      </c>
      <c r="L31" s="104">
        <v>3</v>
      </c>
      <c r="M31" s="104">
        <v>2</v>
      </c>
      <c r="N31" s="104">
        <v>5</v>
      </c>
      <c r="O31" s="104">
        <v>3</v>
      </c>
      <c r="P31" s="104">
        <v>4</v>
      </c>
      <c r="Q31" s="104">
        <v>2</v>
      </c>
      <c r="R31" s="104">
        <v>27</v>
      </c>
      <c r="S31" s="104">
        <v>32</v>
      </c>
      <c r="T31" s="104">
        <v>83</v>
      </c>
      <c r="U31" s="17" t="s">
        <v>165</v>
      </c>
      <c r="V31" s="18"/>
    </row>
    <row r="32" spans="1:22" ht="42.75" x14ac:dyDescent="0.2">
      <c r="A32" s="103">
        <v>17</v>
      </c>
      <c r="B32" s="103" t="s">
        <v>332</v>
      </c>
      <c r="C32" s="103"/>
      <c r="D32" s="103" t="s">
        <v>14</v>
      </c>
      <c r="E32" s="103" t="s">
        <v>38</v>
      </c>
      <c r="F32" s="122">
        <v>4</v>
      </c>
      <c r="G32" s="103">
        <v>4</v>
      </c>
      <c r="H32" s="116" t="s">
        <v>327</v>
      </c>
      <c r="I32" s="103">
        <v>2</v>
      </c>
      <c r="J32" s="103">
        <v>3</v>
      </c>
      <c r="K32" s="103">
        <v>4</v>
      </c>
      <c r="L32" s="104" t="s">
        <v>328</v>
      </c>
      <c r="M32" s="104">
        <v>2</v>
      </c>
      <c r="N32" s="104">
        <v>3</v>
      </c>
      <c r="O32" s="104">
        <v>3</v>
      </c>
      <c r="P32" s="104">
        <v>5</v>
      </c>
      <c r="Q32" s="104">
        <v>2</v>
      </c>
      <c r="R32" s="104" t="s">
        <v>333</v>
      </c>
      <c r="S32" s="104">
        <v>32</v>
      </c>
      <c r="T32" s="104">
        <v>81</v>
      </c>
      <c r="U32" s="17" t="s">
        <v>165</v>
      </c>
      <c r="V32" s="18"/>
    </row>
    <row r="33" spans="1:22" ht="42.75" x14ac:dyDescent="0.2">
      <c r="A33" s="103">
        <v>18</v>
      </c>
      <c r="B33" s="103" t="s">
        <v>334</v>
      </c>
      <c r="C33" s="103"/>
      <c r="D33" s="103" t="s">
        <v>14</v>
      </c>
      <c r="E33" s="103" t="s">
        <v>38</v>
      </c>
      <c r="F33" s="122">
        <v>4</v>
      </c>
      <c r="G33" s="103">
        <v>4</v>
      </c>
      <c r="H33" s="116" t="s">
        <v>327</v>
      </c>
      <c r="I33" s="103">
        <v>2</v>
      </c>
      <c r="J33" s="103">
        <v>2</v>
      </c>
      <c r="K33" s="103">
        <v>3</v>
      </c>
      <c r="L33" s="104">
        <v>3</v>
      </c>
      <c r="M33" s="104">
        <v>3</v>
      </c>
      <c r="N33" s="104">
        <v>3</v>
      </c>
      <c r="O33" s="104">
        <v>2</v>
      </c>
      <c r="P33" s="104" t="s">
        <v>335</v>
      </c>
      <c r="Q33" s="104">
        <v>2</v>
      </c>
      <c r="R33" s="104" t="s">
        <v>336</v>
      </c>
      <c r="S33" s="104">
        <v>32</v>
      </c>
      <c r="T33" s="109">
        <v>80</v>
      </c>
      <c r="U33" s="11" t="s">
        <v>165</v>
      </c>
      <c r="V33" s="10"/>
    </row>
    <row r="34" spans="1:22" ht="42.75" x14ac:dyDescent="0.2">
      <c r="A34" s="103">
        <v>19</v>
      </c>
      <c r="B34" s="103" t="s">
        <v>337</v>
      </c>
      <c r="C34" s="103"/>
      <c r="D34" s="103" t="s">
        <v>14</v>
      </c>
      <c r="E34" s="103" t="s">
        <v>38</v>
      </c>
      <c r="F34" s="122">
        <v>4</v>
      </c>
      <c r="G34" s="103">
        <v>4</v>
      </c>
      <c r="H34" s="116" t="s">
        <v>327</v>
      </c>
      <c r="I34" s="103">
        <v>2</v>
      </c>
      <c r="J34" s="103">
        <v>3</v>
      </c>
      <c r="K34" s="103">
        <v>3</v>
      </c>
      <c r="L34" s="103">
        <v>2.5</v>
      </c>
      <c r="M34" s="103">
        <v>3</v>
      </c>
      <c r="N34" s="103">
        <v>2</v>
      </c>
      <c r="O34" s="103">
        <v>3</v>
      </c>
      <c r="P34" s="103">
        <v>4.5</v>
      </c>
      <c r="Q34" s="103">
        <v>0</v>
      </c>
      <c r="R34" s="103">
        <v>23</v>
      </c>
      <c r="S34" s="104">
        <v>32</v>
      </c>
      <c r="T34" s="109">
        <v>73</v>
      </c>
      <c r="U34" s="11" t="s">
        <v>165</v>
      </c>
      <c r="V34" s="10"/>
    </row>
    <row r="35" spans="1:22" ht="42.75" x14ac:dyDescent="0.2">
      <c r="A35" s="103">
        <v>20</v>
      </c>
      <c r="B35" s="103" t="s">
        <v>338</v>
      </c>
      <c r="C35" s="103"/>
      <c r="D35" s="103" t="s">
        <v>14</v>
      </c>
      <c r="E35" s="103" t="s">
        <v>38</v>
      </c>
      <c r="F35" s="122">
        <v>4</v>
      </c>
      <c r="G35" s="103">
        <v>4</v>
      </c>
      <c r="H35" s="116" t="s">
        <v>327</v>
      </c>
      <c r="I35" s="103">
        <v>0</v>
      </c>
      <c r="J35" s="103">
        <v>3</v>
      </c>
      <c r="K35" s="103">
        <v>3</v>
      </c>
      <c r="L35" s="104">
        <v>2</v>
      </c>
      <c r="M35" s="104">
        <v>2</v>
      </c>
      <c r="N35" s="104">
        <v>4</v>
      </c>
      <c r="O35" s="104">
        <v>1</v>
      </c>
      <c r="P35" s="104">
        <v>5</v>
      </c>
      <c r="Q35" s="104">
        <v>2</v>
      </c>
      <c r="R35" s="104">
        <v>22</v>
      </c>
      <c r="S35" s="104">
        <v>32</v>
      </c>
      <c r="T35" s="127">
        <v>68</v>
      </c>
      <c r="U35" s="3" t="s">
        <v>177</v>
      </c>
      <c r="V35" s="3"/>
    </row>
    <row r="36" spans="1:22" ht="42.75" x14ac:dyDescent="0.2">
      <c r="A36" s="107">
        <v>21</v>
      </c>
      <c r="B36" s="103" t="s">
        <v>339</v>
      </c>
      <c r="C36" s="103"/>
      <c r="D36" s="103" t="s">
        <v>14</v>
      </c>
      <c r="E36" s="103" t="s">
        <v>38</v>
      </c>
      <c r="F36" s="122">
        <v>4</v>
      </c>
      <c r="G36" s="103">
        <v>4</v>
      </c>
      <c r="H36" s="116" t="s">
        <v>327</v>
      </c>
      <c r="I36" s="103">
        <v>0</v>
      </c>
      <c r="J36" s="103">
        <v>3</v>
      </c>
      <c r="K36" s="103">
        <v>4</v>
      </c>
      <c r="L36" s="104" t="s">
        <v>328</v>
      </c>
      <c r="M36" s="104">
        <v>2</v>
      </c>
      <c r="N36" s="104">
        <v>2</v>
      </c>
      <c r="O36" s="104">
        <v>2</v>
      </c>
      <c r="P36" s="104" t="s">
        <v>335</v>
      </c>
      <c r="Q36" s="104">
        <v>2</v>
      </c>
      <c r="R36" s="104">
        <v>22</v>
      </c>
      <c r="S36" s="104">
        <v>32</v>
      </c>
      <c r="T36" s="128">
        <v>68</v>
      </c>
      <c r="U36" s="3" t="s">
        <v>177</v>
      </c>
      <c r="V36" s="5"/>
    </row>
    <row r="37" spans="1:22" ht="42.75" x14ac:dyDescent="0.2">
      <c r="A37" s="107">
        <v>22</v>
      </c>
      <c r="B37" s="107" t="s">
        <v>340</v>
      </c>
      <c r="C37" s="116"/>
      <c r="D37" s="107" t="s">
        <v>14</v>
      </c>
      <c r="E37" s="107" t="s">
        <v>38</v>
      </c>
      <c r="F37" s="122">
        <v>4</v>
      </c>
      <c r="G37" s="103">
        <v>4</v>
      </c>
      <c r="H37" s="116" t="s">
        <v>327</v>
      </c>
      <c r="I37" s="107">
        <v>0</v>
      </c>
      <c r="J37" s="107">
        <v>3</v>
      </c>
      <c r="K37" s="107">
        <v>4</v>
      </c>
      <c r="L37" s="109">
        <v>3</v>
      </c>
      <c r="M37" s="109">
        <v>2</v>
      </c>
      <c r="N37" s="109">
        <v>2</v>
      </c>
      <c r="O37" s="109">
        <v>3</v>
      </c>
      <c r="P37" s="109">
        <v>3</v>
      </c>
      <c r="Q37" s="109">
        <v>2</v>
      </c>
      <c r="R37" s="109">
        <v>22</v>
      </c>
      <c r="S37" s="104">
        <v>32</v>
      </c>
      <c r="T37" s="128">
        <v>68</v>
      </c>
      <c r="U37" s="3" t="s">
        <v>177</v>
      </c>
      <c r="V37" s="5"/>
    </row>
    <row r="38" spans="1:22" ht="42.75" x14ac:dyDescent="0.2">
      <c r="A38" s="107">
        <v>23</v>
      </c>
      <c r="B38" s="107" t="s">
        <v>341</v>
      </c>
      <c r="C38" s="107"/>
      <c r="D38" s="107" t="s">
        <v>14</v>
      </c>
      <c r="E38" s="107" t="s">
        <v>38</v>
      </c>
      <c r="F38" s="122">
        <v>4</v>
      </c>
      <c r="G38" s="103">
        <v>4</v>
      </c>
      <c r="H38" s="116" t="s">
        <v>327</v>
      </c>
      <c r="I38" s="107">
        <v>2</v>
      </c>
      <c r="J38" s="107">
        <v>0</v>
      </c>
      <c r="K38" s="107">
        <v>2</v>
      </c>
      <c r="L38" s="109" t="s">
        <v>328</v>
      </c>
      <c r="M38" s="109">
        <v>2</v>
      </c>
      <c r="N38" s="109">
        <v>5</v>
      </c>
      <c r="O38" s="109">
        <v>1</v>
      </c>
      <c r="P38" s="109">
        <v>5</v>
      </c>
      <c r="Q38" s="109">
        <v>2</v>
      </c>
      <c r="R38" s="109" t="s">
        <v>342</v>
      </c>
      <c r="S38" s="104">
        <v>32</v>
      </c>
      <c r="T38" s="128">
        <v>65</v>
      </c>
      <c r="U38" s="3" t="s">
        <v>177</v>
      </c>
      <c r="V38" s="5"/>
    </row>
    <row r="39" spans="1:22" ht="42.75" x14ac:dyDescent="0.2">
      <c r="A39" s="107">
        <v>24</v>
      </c>
      <c r="B39" s="107" t="s">
        <v>343</v>
      </c>
      <c r="C39" s="107"/>
      <c r="D39" s="107" t="s">
        <v>14</v>
      </c>
      <c r="E39" s="107" t="s">
        <v>38</v>
      </c>
      <c r="F39" s="122">
        <v>4</v>
      </c>
      <c r="G39" s="103">
        <v>4</v>
      </c>
      <c r="H39" s="116" t="s">
        <v>327</v>
      </c>
      <c r="I39" s="107">
        <v>0</v>
      </c>
      <c r="J39" s="107">
        <v>3</v>
      </c>
      <c r="K39" s="107">
        <v>3</v>
      </c>
      <c r="L39" s="109" t="s">
        <v>328</v>
      </c>
      <c r="M39" s="109">
        <v>2</v>
      </c>
      <c r="N39" s="109">
        <v>3</v>
      </c>
      <c r="O39" s="109">
        <v>1</v>
      </c>
      <c r="P39" s="109">
        <v>5</v>
      </c>
      <c r="Q39" s="109">
        <v>2</v>
      </c>
      <c r="R39" s="109" t="s">
        <v>342</v>
      </c>
      <c r="S39" s="104">
        <v>32</v>
      </c>
      <c r="T39" s="128">
        <v>65</v>
      </c>
      <c r="U39" s="3" t="s">
        <v>177</v>
      </c>
      <c r="V39" s="5"/>
    </row>
    <row r="40" spans="1:22" ht="42.75" x14ac:dyDescent="0.2">
      <c r="A40" s="107">
        <v>25</v>
      </c>
      <c r="B40" s="107" t="s">
        <v>344</v>
      </c>
      <c r="C40" s="107"/>
      <c r="D40" s="107" t="s">
        <v>14</v>
      </c>
      <c r="E40" s="107" t="s">
        <v>38</v>
      </c>
      <c r="F40" s="122">
        <v>4</v>
      </c>
      <c r="G40" s="103">
        <v>4</v>
      </c>
      <c r="H40" s="116" t="s">
        <v>327</v>
      </c>
      <c r="I40" s="107">
        <v>0</v>
      </c>
      <c r="J40" s="107">
        <v>3</v>
      </c>
      <c r="K40" s="107">
        <v>3</v>
      </c>
      <c r="L40" s="109">
        <v>3</v>
      </c>
      <c r="M40" s="109">
        <v>2</v>
      </c>
      <c r="N40" s="109">
        <v>3</v>
      </c>
      <c r="O40" s="109">
        <v>1</v>
      </c>
      <c r="P40" s="109">
        <v>4</v>
      </c>
      <c r="Q40" s="109">
        <v>2</v>
      </c>
      <c r="R40" s="109">
        <v>21</v>
      </c>
      <c r="S40" s="104">
        <v>32</v>
      </c>
      <c r="T40" s="128">
        <v>65</v>
      </c>
      <c r="U40" s="3" t="s">
        <v>177</v>
      </c>
      <c r="V40" s="5"/>
    </row>
    <row r="41" spans="1:22" ht="42.75" x14ac:dyDescent="0.2">
      <c r="A41" s="107">
        <v>26</v>
      </c>
      <c r="B41" s="107" t="s">
        <v>345</v>
      </c>
      <c r="C41" s="107"/>
      <c r="D41" s="107" t="s">
        <v>14</v>
      </c>
      <c r="E41" s="107" t="s">
        <v>38</v>
      </c>
      <c r="F41" s="122">
        <v>4</v>
      </c>
      <c r="G41" s="103">
        <v>4</v>
      </c>
      <c r="H41" s="116" t="s">
        <v>327</v>
      </c>
      <c r="I41" s="107">
        <v>2</v>
      </c>
      <c r="J41" s="107">
        <v>0</v>
      </c>
      <c r="K41" s="107">
        <v>3</v>
      </c>
      <c r="L41" s="109">
        <v>2</v>
      </c>
      <c r="M41" s="109">
        <v>2</v>
      </c>
      <c r="N41" s="109">
        <v>5</v>
      </c>
      <c r="O41" s="109">
        <v>1</v>
      </c>
      <c r="P41" s="109" t="s">
        <v>346</v>
      </c>
      <c r="Q41" s="109">
        <v>2</v>
      </c>
      <c r="R41" s="109" t="s">
        <v>347</v>
      </c>
      <c r="S41" s="104">
        <v>32</v>
      </c>
      <c r="T41" s="128">
        <v>63</v>
      </c>
      <c r="U41" s="3" t="s">
        <v>177</v>
      </c>
      <c r="V41" s="5"/>
    </row>
    <row r="42" spans="1:22" ht="42.75" x14ac:dyDescent="0.2">
      <c r="A42" s="107">
        <v>27</v>
      </c>
      <c r="B42" s="107" t="s">
        <v>348</v>
      </c>
      <c r="C42" s="116"/>
      <c r="D42" s="107" t="s">
        <v>14</v>
      </c>
      <c r="E42" s="107" t="s">
        <v>38</v>
      </c>
      <c r="F42" s="122">
        <v>4</v>
      </c>
      <c r="G42" s="103">
        <v>4</v>
      </c>
      <c r="H42" s="116" t="s">
        <v>327</v>
      </c>
      <c r="I42" s="107">
        <v>2</v>
      </c>
      <c r="J42" s="107">
        <v>0</v>
      </c>
      <c r="K42" s="107">
        <v>3</v>
      </c>
      <c r="L42" s="109">
        <v>2</v>
      </c>
      <c r="M42" s="109">
        <v>2</v>
      </c>
      <c r="N42" s="109">
        <v>3</v>
      </c>
      <c r="O42" s="109">
        <v>1</v>
      </c>
      <c r="P42" s="109" t="s">
        <v>335</v>
      </c>
      <c r="Q42" s="109">
        <v>2</v>
      </c>
      <c r="R42" s="109" t="s">
        <v>349</v>
      </c>
      <c r="S42" s="104">
        <v>32</v>
      </c>
      <c r="T42" s="128">
        <v>61</v>
      </c>
      <c r="U42" s="3" t="s">
        <v>177</v>
      </c>
      <c r="V42" s="5"/>
    </row>
    <row r="43" spans="1:22" ht="42.75" x14ac:dyDescent="0.2">
      <c r="A43" s="107">
        <v>28</v>
      </c>
      <c r="B43" s="107" t="s">
        <v>350</v>
      </c>
      <c r="C43" s="107"/>
      <c r="D43" s="107" t="s">
        <v>14</v>
      </c>
      <c r="E43" s="107" t="s">
        <v>38</v>
      </c>
      <c r="F43" s="122">
        <v>4</v>
      </c>
      <c r="G43" s="103">
        <v>4</v>
      </c>
      <c r="H43" s="116" t="s">
        <v>327</v>
      </c>
      <c r="I43" s="107">
        <v>2</v>
      </c>
      <c r="J43" s="107">
        <v>3</v>
      </c>
      <c r="K43" s="107">
        <v>2</v>
      </c>
      <c r="L43" s="109" t="s">
        <v>328</v>
      </c>
      <c r="M43" s="109">
        <v>1</v>
      </c>
      <c r="N43" s="109">
        <v>2</v>
      </c>
      <c r="O43" s="109">
        <v>1</v>
      </c>
      <c r="P43" s="109">
        <v>3</v>
      </c>
      <c r="Q43" s="109">
        <v>2</v>
      </c>
      <c r="R43" s="109" t="s">
        <v>351</v>
      </c>
      <c r="S43" s="104">
        <v>32</v>
      </c>
      <c r="T43" s="128">
        <v>59</v>
      </c>
      <c r="U43" s="3" t="s">
        <v>177</v>
      </c>
      <c r="V43" s="5"/>
    </row>
    <row r="44" spans="1:22" ht="42.75" x14ac:dyDescent="0.2">
      <c r="A44" s="107">
        <v>29</v>
      </c>
      <c r="B44" s="107" t="s">
        <v>352</v>
      </c>
      <c r="C44" s="107"/>
      <c r="D44" s="107" t="s">
        <v>14</v>
      </c>
      <c r="E44" s="107" t="s">
        <v>38</v>
      </c>
      <c r="F44" s="122">
        <v>4</v>
      </c>
      <c r="G44" s="103">
        <v>4</v>
      </c>
      <c r="H44" s="116" t="s">
        <v>327</v>
      </c>
      <c r="I44" s="107">
        <v>2</v>
      </c>
      <c r="J44" s="107">
        <v>0</v>
      </c>
      <c r="K44" s="107">
        <v>3</v>
      </c>
      <c r="L44" s="109">
        <v>2</v>
      </c>
      <c r="M44" s="109">
        <v>2</v>
      </c>
      <c r="N44" s="109">
        <v>3</v>
      </c>
      <c r="O44" s="109">
        <v>0</v>
      </c>
      <c r="P44" s="109">
        <v>4</v>
      </c>
      <c r="Q44" s="109">
        <v>2</v>
      </c>
      <c r="R44" s="109">
        <v>18</v>
      </c>
      <c r="S44" s="104">
        <v>32</v>
      </c>
      <c r="T44" s="128">
        <v>59</v>
      </c>
      <c r="U44" s="3" t="s">
        <v>177</v>
      </c>
      <c r="V44" s="5"/>
    </row>
    <row r="45" spans="1:22" ht="42.75" x14ac:dyDescent="0.2">
      <c r="A45" s="107">
        <v>30</v>
      </c>
      <c r="B45" s="107" t="s">
        <v>353</v>
      </c>
      <c r="C45" s="107"/>
      <c r="D45" s="107" t="s">
        <v>14</v>
      </c>
      <c r="E45" s="107" t="s">
        <v>38</v>
      </c>
      <c r="F45" s="122">
        <v>4</v>
      </c>
      <c r="G45" s="103">
        <v>4</v>
      </c>
      <c r="H45" s="116" t="s">
        <v>327</v>
      </c>
      <c r="I45" s="107">
        <v>0</v>
      </c>
      <c r="J45" s="107">
        <v>0</v>
      </c>
      <c r="K45" s="107">
        <v>3</v>
      </c>
      <c r="L45" s="109">
        <v>1.5</v>
      </c>
      <c r="M45" s="109">
        <v>1</v>
      </c>
      <c r="N45" s="109">
        <v>2</v>
      </c>
      <c r="O45" s="109">
        <v>3</v>
      </c>
      <c r="P45" s="109">
        <v>5</v>
      </c>
      <c r="Q45" s="109">
        <v>2</v>
      </c>
      <c r="R45" s="109" t="s">
        <v>354</v>
      </c>
      <c r="S45" s="104">
        <v>32</v>
      </c>
      <c r="T45" s="125">
        <v>57</v>
      </c>
      <c r="U45" s="3" t="s">
        <v>177</v>
      </c>
    </row>
    <row r="46" spans="1:22" ht="42.75" x14ac:dyDescent="0.2">
      <c r="A46" s="107">
        <v>31</v>
      </c>
      <c r="B46" s="107" t="s">
        <v>355</v>
      </c>
      <c r="C46" s="107"/>
      <c r="D46" s="107" t="s">
        <v>14</v>
      </c>
      <c r="E46" s="107" t="s">
        <v>38</v>
      </c>
      <c r="F46" s="122">
        <v>4</v>
      </c>
      <c r="G46" s="103">
        <v>4</v>
      </c>
      <c r="H46" s="116" t="s">
        <v>327</v>
      </c>
      <c r="I46" s="107">
        <v>0</v>
      </c>
      <c r="J46" s="107">
        <v>3</v>
      </c>
      <c r="K46" s="107">
        <v>3</v>
      </c>
      <c r="L46" s="109" t="s">
        <v>356</v>
      </c>
      <c r="M46" s="109">
        <v>1</v>
      </c>
      <c r="N46" s="109">
        <v>2</v>
      </c>
      <c r="O46" s="109">
        <v>0</v>
      </c>
      <c r="P46" s="109" t="s">
        <v>357</v>
      </c>
      <c r="Q46" s="109">
        <v>2</v>
      </c>
      <c r="R46" s="109">
        <v>17</v>
      </c>
      <c r="S46" s="104">
        <v>32</v>
      </c>
      <c r="T46" s="125">
        <v>57</v>
      </c>
      <c r="U46" s="3" t="s">
        <v>177</v>
      </c>
    </row>
    <row r="47" spans="1:22" ht="42.75" x14ac:dyDescent="0.2">
      <c r="A47" s="107">
        <v>32</v>
      </c>
      <c r="B47" s="107" t="s">
        <v>358</v>
      </c>
      <c r="C47" s="107"/>
      <c r="D47" s="107" t="s">
        <v>14</v>
      </c>
      <c r="E47" s="107" t="s">
        <v>38</v>
      </c>
      <c r="F47" s="122">
        <v>4</v>
      </c>
      <c r="G47" s="103">
        <v>4</v>
      </c>
      <c r="H47" s="116" t="s">
        <v>327</v>
      </c>
      <c r="I47" s="107">
        <v>2</v>
      </c>
      <c r="J47" s="107">
        <v>2</v>
      </c>
      <c r="K47" s="107">
        <v>3</v>
      </c>
      <c r="L47" s="109">
        <v>1</v>
      </c>
      <c r="M47" s="109">
        <v>1</v>
      </c>
      <c r="N47" s="109">
        <v>2</v>
      </c>
      <c r="O47" s="109">
        <v>1</v>
      </c>
      <c r="P47" s="109" t="s">
        <v>356</v>
      </c>
      <c r="Q47" s="109">
        <v>2</v>
      </c>
      <c r="R47" s="109" t="s">
        <v>359</v>
      </c>
      <c r="S47" s="104">
        <v>32</v>
      </c>
      <c r="T47" s="125">
        <v>55</v>
      </c>
      <c r="U47" s="3" t="s">
        <v>177</v>
      </c>
    </row>
    <row r="48" spans="1:22" ht="42.75" x14ac:dyDescent="0.2">
      <c r="A48" s="107">
        <v>33</v>
      </c>
      <c r="B48" s="107" t="s">
        <v>360</v>
      </c>
      <c r="C48" s="107"/>
      <c r="D48" s="107" t="s">
        <v>14</v>
      </c>
      <c r="E48" s="107" t="s">
        <v>38</v>
      </c>
      <c r="F48" s="122">
        <v>4</v>
      </c>
      <c r="G48" s="103">
        <v>4</v>
      </c>
      <c r="H48" s="116" t="s">
        <v>327</v>
      </c>
      <c r="I48" s="107">
        <v>0</v>
      </c>
      <c r="J48" s="107">
        <v>2</v>
      </c>
      <c r="K48" s="107">
        <v>1</v>
      </c>
      <c r="L48" s="109" t="s">
        <v>328</v>
      </c>
      <c r="M48" s="109">
        <v>1</v>
      </c>
      <c r="N48" s="109">
        <v>3</v>
      </c>
      <c r="O48" s="109">
        <v>0</v>
      </c>
      <c r="P48" s="109">
        <v>5</v>
      </c>
      <c r="Q48" s="109">
        <v>2</v>
      </c>
      <c r="R48" s="109" t="s">
        <v>361</v>
      </c>
      <c r="S48" s="104">
        <v>32</v>
      </c>
      <c r="T48" s="125">
        <v>55</v>
      </c>
      <c r="U48" s="3" t="s">
        <v>177</v>
      </c>
    </row>
    <row r="49" spans="1:21" ht="42.75" x14ac:dyDescent="0.2">
      <c r="A49" s="107">
        <v>34</v>
      </c>
      <c r="B49" s="107" t="s">
        <v>362</v>
      </c>
      <c r="C49" s="107"/>
      <c r="D49" s="107" t="s">
        <v>14</v>
      </c>
      <c r="E49" s="107" t="s">
        <v>38</v>
      </c>
      <c r="F49" s="122">
        <v>4</v>
      </c>
      <c r="G49" s="103">
        <v>4</v>
      </c>
      <c r="H49" s="116" t="s">
        <v>327</v>
      </c>
      <c r="I49" s="107">
        <v>2</v>
      </c>
      <c r="J49" s="107">
        <v>2</v>
      </c>
      <c r="K49" s="107">
        <v>3</v>
      </c>
      <c r="L49" s="109">
        <v>3</v>
      </c>
      <c r="M49" s="109">
        <v>0</v>
      </c>
      <c r="N49" s="109">
        <v>1</v>
      </c>
      <c r="O49" s="109">
        <v>0</v>
      </c>
      <c r="P49" s="109">
        <v>4</v>
      </c>
      <c r="Q49" s="109">
        <v>0</v>
      </c>
      <c r="R49" s="109">
        <v>15</v>
      </c>
      <c r="S49" s="104">
        <v>32</v>
      </c>
      <c r="T49" s="125">
        <v>52</v>
      </c>
      <c r="U49" s="3" t="s">
        <v>177</v>
      </c>
    </row>
    <row r="50" spans="1:21" ht="42.75" x14ac:dyDescent="0.2">
      <c r="A50" s="107">
        <v>35</v>
      </c>
      <c r="B50" s="107" t="s">
        <v>363</v>
      </c>
      <c r="C50" s="107"/>
      <c r="D50" s="107" t="s">
        <v>14</v>
      </c>
      <c r="E50" s="107" t="s">
        <v>38</v>
      </c>
      <c r="F50" s="122">
        <v>4</v>
      </c>
      <c r="G50" s="103">
        <v>4</v>
      </c>
      <c r="H50" s="116" t="s">
        <v>327</v>
      </c>
      <c r="I50" s="107">
        <v>0</v>
      </c>
      <c r="J50" s="107">
        <v>3</v>
      </c>
      <c r="K50" s="107">
        <v>3</v>
      </c>
      <c r="L50" s="109" t="s">
        <v>364</v>
      </c>
      <c r="M50" s="109">
        <v>0</v>
      </c>
      <c r="N50" s="109">
        <v>1</v>
      </c>
      <c r="O50" s="109">
        <v>2</v>
      </c>
      <c r="P50" s="109" t="s">
        <v>365</v>
      </c>
      <c r="Q50" s="109">
        <v>2</v>
      </c>
      <c r="R50" s="109">
        <v>14</v>
      </c>
      <c r="S50" s="104">
        <v>32</v>
      </c>
      <c r="T50" s="125">
        <v>49</v>
      </c>
      <c r="U50" s="3" t="s">
        <v>177</v>
      </c>
    </row>
    <row r="51" spans="1:21" ht="42.75" x14ac:dyDescent="0.2">
      <c r="A51" s="107">
        <v>36</v>
      </c>
      <c r="B51" s="107" t="s">
        <v>366</v>
      </c>
      <c r="C51" s="107"/>
      <c r="D51" s="107" t="s">
        <v>14</v>
      </c>
      <c r="E51" s="107" t="s">
        <v>38</v>
      </c>
      <c r="F51" s="122">
        <v>4</v>
      </c>
      <c r="G51" s="103">
        <v>4</v>
      </c>
      <c r="H51" s="116" t="s">
        <v>327</v>
      </c>
      <c r="I51" s="107">
        <v>2</v>
      </c>
      <c r="J51" s="107">
        <v>2</v>
      </c>
      <c r="K51" s="107">
        <v>3</v>
      </c>
      <c r="L51" s="109" t="s">
        <v>365</v>
      </c>
      <c r="M51" s="109">
        <v>0</v>
      </c>
      <c r="N51" s="109">
        <v>2</v>
      </c>
      <c r="O51" s="109">
        <v>0</v>
      </c>
      <c r="P51" s="109">
        <v>2</v>
      </c>
      <c r="Q51" s="109">
        <v>0</v>
      </c>
      <c r="R51" s="109" t="s">
        <v>367</v>
      </c>
      <c r="S51" s="104">
        <v>32</v>
      </c>
      <c r="T51" s="125">
        <v>45</v>
      </c>
      <c r="U51" s="3" t="s">
        <v>177</v>
      </c>
    </row>
    <row r="52" spans="1:21" ht="42.75" x14ac:dyDescent="0.2">
      <c r="A52" s="107">
        <v>37</v>
      </c>
      <c r="B52" s="107" t="s">
        <v>368</v>
      </c>
      <c r="C52" s="107"/>
      <c r="D52" s="107" t="s">
        <v>14</v>
      </c>
      <c r="E52" s="107" t="s">
        <v>38</v>
      </c>
      <c r="F52" s="122">
        <v>4</v>
      </c>
      <c r="G52" s="103">
        <v>4</v>
      </c>
      <c r="H52" s="116" t="s">
        <v>327</v>
      </c>
      <c r="I52" s="107">
        <v>0</v>
      </c>
      <c r="J52" s="107">
        <v>0</v>
      </c>
      <c r="K52" s="107">
        <v>3</v>
      </c>
      <c r="L52" s="109" t="s">
        <v>365</v>
      </c>
      <c r="M52" s="109">
        <v>1</v>
      </c>
      <c r="N52" s="109">
        <v>1</v>
      </c>
      <c r="O52" s="109">
        <v>0</v>
      </c>
      <c r="P52" s="109" t="s">
        <v>357</v>
      </c>
      <c r="Q52" s="109">
        <v>2</v>
      </c>
      <c r="R52" s="109">
        <v>12</v>
      </c>
      <c r="S52" s="104">
        <v>32</v>
      </c>
      <c r="T52" s="125">
        <v>45</v>
      </c>
      <c r="U52" s="3" t="s">
        <v>177</v>
      </c>
    </row>
    <row r="53" spans="1:21" ht="42.75" x14ac:dyDescent="0.2">
      <c r="A53" s="107">
        <v>38</v>
      </c>
      <c r="B53" s="107" t="s">
        <v>369</v>
      </c>
      <c r="C53" s="107"/>
      <c r="D53" s="107" t="s">
        <v>14</v>
      </c>
      <c r="E53" s="107" t="s">
        <v>38</v>
      </c>
      <c r="F53" s="122">
        <v>4</v>
      </c>
      <c r="G53" s="103">
        <v>4</v>
      </c>
      <c r="H53" s="116" t="s">
        <v>327</v>
      </c>
      <c r="I53" s="107">
        <v>0</v>
      </c>
      <c r="J53" s="107">
        <v>0</v>
      </c>
      <c r="K53" s="107">
        <v>0</v>
      </c>
      <c r="L53" s="109">
        <v>1</v>
      </c>
      <c r="M53" s="109">
        <v>1</v>
      </c>
      <c r="N53" s="109">
        <v>4</v>
      </c>
      <c r="O53" s="109">
        <v>0</v>
      </c>
      <c r="P53" s="109">
        <v>4</v>
      </c>
      <c r="Q53" s="109">
        <v>2</v>
      </c>
      <c r="R53" s="109">
        <v>12</v>
      </c>
      <c r="S53" s="104">
        <v>32</v>
      </c>
      <c r="T53" s="125">
        <v>45</v>
      </c>
      <c r="U53" s="3" t="s">
        <v>177</v>
      </c>
    </row>
    <row r="54" spans="1:21" ht="42.75" x14ac:dyDescent="0.2">
      <c r="A54" s="125">
        <v>39</v>
      </c>
      <c r="B54" s="107" t="s">
        <v>370</v>
      </c>
      <c r="C54" s="107"/>
      <c r="D54" s="107" t="s">
        <v>14</v>
      </c>
      <c r="E54" s="107" t="s">
        <v>38</v>
      </c>
      <c r="F54" s="122">
        <v>4</v>
      </c>
      <c r="G54" s="103">
        <v>4</v>
      </c>
      <c r="H54" s="116" t="s">
        <v>327</v>
      </c>
      <c r="I54" s="107">
        <v>0</v>
      </c>
      <c r="J54" s="107">
        <v>2</v>
      </c>
      <c r="K54" s="107">
        <v>1</v>
      </c>
      <c r="L54" s="109" t="s">
        <v>356</v>
      </c>
      <c r="M54" s="109">
        <v>0</v>
      </c>
      <c r="N54" s="109">
        <v>1</v>
      </c>
      <c r="O54" s="109">
        <v>0</v>
      </c>
      <c r="P54" s="109">
        <v>4</v>
      </c>
      <c r="Q54" s="109">
        <v>0</v>
      </c>
      <c r="R54" s="109" t="s">
        <v>371</v>
      </c>
      <c r="S54" s="104">
        <v>32</v>
      </c>
      <c r="T54" s="125">
        <v>40</v>
      </c>
      <c r="U54" s="3" t="s">
        <v>177</v>
      </c>
    </row>
    <row r="55" spans="1:21" ht="42.75" x14ac:dyDescent="0.2">
      <c r="A55" s="125">
        <v>40</v>
      </c>
      <c r="B55" s="107" t="s">
        <v>372</v>
      </c>
      <c r="C55" s="107"/>
      <c r="D55" s="107" t="s">
        <v>14</v>
      </c>
      <c r="E55" s="107" t="s">
        <v>38</v>
      </c>
      <c r="F55" s="122">
        <v>4</v>
      </c>
      <c r="G55" s="103">
        <v>4</v>
      </c>
      <c r="H55" s="116" t="s">
        <v>327</v>
      </c>
      <c r="I55" s="107">
        <v>0</v>
      </c>
      <c r="J55" s="107">
        <v>0</v>
      </c>
      <c r="K55" s="107">
        <v>3</v>
      </c>
      <c r="L55" s="109">
        <v>2</v>
      </c>
      <c r="M55" s="109">
        <v>0</v>
      </c>
      <c r="N55" s="109">
        <v>1</v>
      </c>
      <c r="O55" s="109">
        <v>1</v>
      </c>
      <c r="P55" s="109" t="s">
        <v>328</v>
      </c>
      <c r="Q55" s="109">
        <v>0</v>
      </c>
      <c r="R55" s="109" t="s">
        <v>373</v>
      </c>
      <c r="S55" s="104">
        <v>32</v>
      </c>
      <c r="T55" s="125">
        <v>35</v>
      </c>
      <c r="U55" s="3" t="s">
        <v>177</v>
      </c>
    </row>
    <row r="56" spans="1:21" ht="42.75" x14ac:dyDescent="0.2">
      <c r="A56" s="125">
        <v>41</v>
      </c>
      <c r="B56" s="107" t="s">
        <v>374</v>
      </c>
      <c r="C56" s="107"/>
      <c r="D56" s="107" t="s">
        <v>14</v>
      </c>
      <c r="E56" s="107" t="s">
        <v>38</v>
      </c>
      <c r="F56" s="122">
        <v>4</v>
      </c>
      <c r="G56" s="103">
        <v>4</v>
      </c>
      <c r="H56" s="116" t="s">
        <v>327</v>
      </c>
      <c r="I56" s="107">
        <v>0</v>
      </c>
      <c r="J56" s="107">
        <v>0</v>
      </c>
      <c r="K56" s="107">
        <v>2</v>
      </c>
      <c r="L56" s="109" t="s">
        <v>328</v>
      </c>
      <c r="M56" s="109">
        <v>0</v>
      </c>
      <c r="N56" s="109">
        <v>0</v>
      </c>
      <c r="O56" s="109">
        <v>0</v>
      </c>
      <c r="P56" s="109">
        <v>2</v>
      </c>
      <c r="Q56" s="109">
        <v>0</v>
      </c>
      <c r="R56" s="109" t="s">
        <v>375</v>
      </c>
      <c r="S56" s="104">
        <v>32</v>
      </c>
      <c r="T56" s="125">
        <v>30</v>
      </c>
      <c r="U56" s="3" t="s">
        <v>177</v>
      </c>
    </row>
    <row r="57" spans="1:21" ht="45" x14ac:dyDescent="0.2">
      <c r="A57" s="129">
        <v>42</v>
      </c>
      <c r="B57" s="100" t="s">
        <v>300</v>
      </c>
      <c r="C57" s="101"/>
      <c r="D57" s="100" t="s">
        <v>14</v>
      </c>
      <c r="E57" s="100" t="s">
        <v>38</v>
      </c>
      <c r="F57" s="122">
        <v>4</v>
      </c>
      <c r="G57" s="103">
        <v>4</v>
      </c>
      <c r="H57" s="100" t="s">
        <v>301</v>
      </c>
      <c r="I57" s="23">
        <v>2</v>
      </c>
      <c r="J57" s="23">
        <v>0</v>
      </c>
      <c r="K57" s="23">
        <v>3</v>
      </c>
      <c r="L57" s="22">
        <v>2</v>
      </c>
      <c r="M57" s="22">
        <v>3</v>
      </c>
      <c r="N57" s="23">
        <v>4</v>
      </c>
      <c r="O57" s="23">
        <v>1</v>
      </c>
      <c r="P57" s="22">
        <v>3</v>
      </c>
      <c r="Q57" s="22">
        <v>2</v>
      </c>
      <c r="R57" s="22">
        <v>20</v>
      </c>
      <c r="S57" s="22">
        <v>32</v>
      </c>
      <c r="T57" s="129">
        <v>63</v>
      </c>
      <c r="U57" s="3" t="s">
        <v>177</v>
      </c>
    </row>
    <row r="58" spans="1:21" ht="45" x14ac:dyDescent="0.2">
      <c r="A58" s="129">
        <v>43</v>
      </c>
      <c r="B58" s="100" t="s">
        <v>302</v>
      </c>
      <c r="C58" s="101"/>
      <c r="D58" s="100" t="s">
        <v>14</v>
      </c>
      <c r="E58" s="100" t="s">
        <v>38</v>
      </c>
      <c r="F58" s="122">
        <v>4</v>
      </c>
      <c r="G58" s="103">
        <v>4</v>
      </c>
      <c r="H58" s="100" t="s">
        <v>301</v>
      </c>
      <c r="I58" s="103">
        <v>0</v>
      </c>
      <c r="J58" s="103">
        <v>2</v>
      </c>
      <c r="K58" s="103">
        <v>2</v>
      </c>
      <c r="L58" s="104">
        <v>0</v>
      </c>
      <c r="M58" s="104">
        <v>2</v>
      </c>
      <c r="N58" s="103">
        <v>3</v>
      </c>
      <c r="O58" s="103">
        <v>3</v>
      </c>
      <c r="P58" s="104">
        <v>3</v>
      </c>
      <c r="Q58" s="104">
        <v>0</v>
      </c>
      <c r="R58" s="104">
        <v>15</v>
      </c>
      <c r="S58" s="22">
        <v>32</v>
      </c>
      <c r="T58" s="129">
        <v>49</v>
      </c>
      <c r="U58" s="3" t="s">
        <v>177</v>
      </c>
    </row>
    <row r="59" spans="1:21" ht="45" x14ac:dyDescent="0.2">
      <c r="A59" s="129">
        <v>44</v>
      </c>
      <c r="B59" s="100" t="s">
        <v>303</v>
      </c>
      <c r="C59" s="105"/>
      <c r="D59" s="100" t="s">
        <v>14</v>
      </c>
      <c r="E59" s="100" t="s">
        <v>38</v>
      </c>
      <c r="F59" s="122">
        <v>4</v>
      </c>
      <c r="G59" s="103">
        <v>4</v>
      </c>
      <c r="H59" s="100" t="s">
        <v>301</v>
      </c>
      <c r="I59" s="23">
        <v>2</v>
      </c>
      <c r="J59" s="23">
        <v>0</v>
      </c>
      <c r="K59" s="23">
        <v>3</v>
      </c>
      <c r="L59" s="22">
        <v>1.5</v>
      </c>
      <c r="M59" s="22">
        <v>1</v>
      </c>
      <c r="N59" s="23">
        <v>4</v>
      </c>
      <c r="O59" s="23">
        <v>3</v>
      </c>
      <c r="P59" s="22">
        <v>0.5</v>
      </c>
      <c r="Q59" s="22">
        <v>2</v>
      </c>
      <c r="R59" s="22">
        <v>17</v>
      </c>
      <c r="S59" s="22">
        <v>32</v>
      </c>
      <c r="T59" s="129">
        <v>51</v>
      </c>
      <c r="U59" s="3" t="s">
        <v>177</v>
      </c>
    </row>
    <row r="60" spans="1:21" ht="45" x14ac:dyDescent="0.2">
      <c r="A60" s="129">
        <v>45</v>
      </c>
      <c r="B60" s="100" t="s">
        <v>304</v>
      </c>
      <c r="C60" s="105"/>
      <c r="D60" s="100" t="s">
        <v>14</v>
      </c>
      <c r="E60" s="100" t="s">
        <v>38</v>
      </c>
      <c r="F60" s="122">
        <v>4</v>
      </c>
      <c r="G60" s="103">
        <v>4</v>
      </c>
      <c r="H60" s="100" t="s">
        <v>301</v>
      </c>
      <c r="I60" s="103">
        <v>0</v>
      </c>
      <c r="J60" s="103">
        <v>0</v>
      </c>
      <c r="K60" s="103">
        <v>2</v>
      </c>
      <c r="L60" s="104">
        <v>2.5</v>
      </c>
      <c r="M60" s="104">
        <v>3</v>
      </c>
      <c r="N60" s="103">
        <v>4</v>
      </c>
      <c r="O60" s="103">
        <v>3</v>
      </c>
      <c r="P60" s="104">
        <v>2.5</v>
      </c>
      <c r="Q60" s="104">
        <v>2</v>
      </c>
      <c r="R60" s="104">
        <v>18</v>
      </c>
      <c r="S60" s="22">
        <v>33</v>
      </c>
      <c r="T60" s="129">
        <v>52</v>
      </c>
      <c r="U60" s="3" t="s">
        <v>177</v>
      </c>
    </row>
    <row r="61" spans="1:21" ht="45" x14ac:dyDescent="0.2">
      <c r="A61" s="129">
        <v>46</v>
      </c>
      <c r="B61" s="100" t="s">
        <v>305</v>
      </c>
      <c r="C61" s="101"/>
      <c r="D61" s="100" t="s">
        <v>14</v>
      </c>
      <c r="E61" s="100" t="s">
        <v>38</v>
      </c>
      <c r="F61" s="122">
        <v>4</v>
      </c>
      <c r="G61" s="103">
        <v>4</v>
      </c>
      <c r="H61" s="100" t="s">
        <v>301</v>
      </c>
      <c r="I61" s="103">
        <v>0</v>
      </c>
      <c r="J61" s="103">
        <v>0</v>
      </c>
      <c r="K61" s="103">
        <v>3</v>
      </c>
      <c r="L61" s="104">
        <v>2.5</v>
      </c>
      <c r="M61" s="104">
        <v>3</v>
      </c>
      <c r="N61" s="103">
        <v>0</v>
      </c>
      <c r="O61" s="103">
        <v>1</v>
      </c>
      <c r="P61" s="104">
        <v>5</v>
      </c>
      <c r="Q61" s="104">
        <v>0</v>
      </c>
      <c r="R61" s="104">
        <v>14.5</v>
      </c>
      <c r="S61" s="22">
        <v>32</v>
      </c>
      <c r="T61" s="129">
        <v>51</v>
      </c>
      <c r="U61" s="3" t="s">
        <v>177</v>
      </c>
    </row>
    <row r="62" spans="1:21" ht="45" x14ac:dyDescent="0.2">
      <c r="A62" s="129">
        <v>47</v>
      </c>
      <c r="B62" s="100" t="s">
        <v>306</v>
      </c>
      <c r="C62" s="106"/>
      <c r="D62" s="100" t="s">
        <v>14</v>
      </c>
      <c r="E62" s="100" t="s">
        <v>38</v>
      </c>
      <c r="F62" s="122">
        <v>4</v>
      </c>
      <c r="G62" s="103">
        <v>4</v>
      </c>
      <c r="H62" s="100" t="s">
        <v>301</v>
      </c>
      <c r="I62" s="103">
        <v>0</v>
      </c>
      <c r="J62" s="103">
        <v>2</v>
      </c>
      <c r="K62" s="103">
        <v>3</v>
      </c>
      <c r="L62" s="104">
        <v>4</v>
      </c>
      <c r="M62" s="104">
        <v>3</v>
      </c>
      <c r="N62" s="103">
        <v>1</v>
      </c>
      <c r="O62" s="103">
        <v>3</v>
      </c>
      <c r="P62" s="104">
        <v>5</v>
      </c>
      <c r="Q62" s="104">
        <v>0</v>
      </c>
      <c r="R62" s="104">
        <v>21</v>
      </c>
      <c r="S62" s="22">
        <v>33</v>
      </c>
      <c r="T62" s="129">
        <v>65</v>
      </c>
      <c r="U62" s="3" t="s">
        <v>177</v>
      </c>
    </row>
    <row r="63" spans="1:21" ht="45" x14ac:dyDescent="0.2">
      <c r="A63" s="129">
        <v>48</v>
      </c>
      <c r="B63" s="100" t="s">
        <v>307</v>
      </c>
      <c r="C63" s="106"/>
      <c r="D63" s="100" t="s">
        <v>14</v>
      </c>
      <c r="E63" s="100" t="s">
        <v>38</v>
      </c>
      <c r="F63" s="122">
        <v>4</v>
      </c>
      <c r="G63" s="103">
        <v>4</v>
      </c>
      <c r="H63" s="100" t="s">
        <v>301</v>
      </c>
      <c r="I63" s="103">
        <v>0</v>
      </c>
      <c r="J63" s="103">
        <v>0</v>
      </c>
      <c r="K63" s="103">
        <v>3</v>
      </c>
      <c r="L63" s="103">
        <v>1</v>
      </c>
      <c r="M63" s="103">
        <v>2</v>
      </c>
      <c r="N63" s="103">
        <v>0</v>
      </c>
      <c r="O63" s="103">
        <v>0</v>
      </c>
      <c r="P63" s="103">
        <v>0</v>
      </c>
      <c r="Q63" s="103">
        <v>0</v>
      </c>
      <c r="R63" s="104">
        <v>6</v>
      </c>
      <c r="S63" s="22">
        <v>33</v>
      </c>
      <c r="T63" s="129">
        <v>30</v>
      </c>
      <c r="U63" s="3" t="s">
        <v>177</v>
      </c>
    </row>
    <row r="64" spans="1:21" ht="30" x14ac:dyDescent="0.2">
      <c r="A64" s="129">
        <v>49</v>
      </c>
      <c r="B64" s="108" t="s">
        <v>308</v>
      </c>
      <c r="C64" s="101"/>
      <c r="D64" s="108" t="s">
        <v>14</v>
      </c>
      <c r="E64" s="108" t="s">
        <v>38</v>
      </c>
      <c r="F64" s="122">
        <v>4</v>
      </c>
      <c r="G64" s="103">
        <v>4</v>
      </c>
      <c r="H64" s="100" t="s">
        <v>301</v>
      </c>
      <c r="I64" s="107">
        <v>2</v>
      </c>
      <c r="J64" s="107">
        <v>0</v>
      </c>
      <c r="K64" s="107">
        <v>3</v>
      </c>
      <c r="L64" s="109">
        <v>3</v>
      </c>
      <c r="M64" s="109">
        <v>3</v>
      </c>
      <c r="N64" s="107">
        <v>5</v>
      </c>
      <c r="O64" s="107">
        <v>3</v>
      </c>
      <c r="P64" s="109">
        <v>5</v>
      </c>
      <c r="Q64" s="109">
        <v>2</v>
      </c>
      <c r="R64" s="109">
        <v>26</v>
      </c>
      <c r="S64" s="21">
        <v>32</v>
      </c>
      <c r="T64" s="129">
        <v>80</v>
      </c>
      <c r="U64" s="130" t="s">
        <v>165</v>
      </c>
    </row>
    <row r="65" spans="1:21" ht="30" x14ac:dyDescent="0.2">
      <c r="A65" s="129">
        <v>50</v>
      </c>
      <c r="B65" s="108" t="s">
        <v>309</v>
      </c>
      <c r="C65" s="101"/>
      <c r="D65" s="108" t="s">
        <v>14</v>
      </c>
      <c r="E65" s="108" t="s">
        <v>38</v>
      </c>
      <c r="F65" s="122">
        <v>4</v>
      </c>
      <c r="G65" s="103">
        <v>4</v>
      </c>
      <c r="H65" s="100" t="s">
        <v>301</v>
      </c>
      <c r="I65" s="107">
        <v>0</v>
      </c>
      <c r="J65" s="107">
        <v>0</v>
      </c>
      <c r="K65" s="107">
        <v>3</v>
      </c>
      <c r="L65" s="109">
        <v>2</v>
      </c>
      <c r="M65" s="109">
        <v>0</v>
      </c>
      <c r="N65" s="107">
        <v>5</v>
      </c>
      <c r="O65" s="107">
        <v>3</v>
      </c>
      <c r="P65" s="109">
        <v>4</v>
      </c>
      <c r="Q65" s="109">
        <v>0</v>
      </c>
      <c r="R65" s="109">
        <v>17</v>
      </c>
      <c r="S65" s="21">
        <v>32</v>
      </c>
      <c r="T65" s="129">
        <v>51</v>
      </c>
      <c r="U65" s="130" t="s">
        <v>177</v>
      </c>
    </row>
    <row r="66" spans="1:21" ht="30" x14ac:dyDescent="0.2">
      <c r="A66" s="129">
        <v>51</v>
      </c>
      <c r="B66" s="108" t="s">
        <v>310</v>
      </c>
      <c r="C66" s="106"/>
      <c r="D66" s="108" t="s">
        <v>14</v>
      </c>
      <c r="E66" s="108" t="s">
        <v>38</v>
      </c>
      <c r="F66" s="122">
        <v>4</v>
      </c>
      <c r="G66" s="102">
        <v>4</v>
      </c>
      <c r="H66" s="100" t="s">
        <v>301</v>
      </c>
      <c r="I66" s="107">
        <v>0</v>
      </c>
      <c r="J66" s="107">
        <v>2</v>
      </c>
      <c r="K66" s="107">
        <v>3</v>
      </c>
      <c r="L66" s="109">
        <v>2</v>
      </c>
      <c r="M66" s="109">
        <v>3</v>
      </c>
      <c r="N66" s="107">
        <v>2</v>
      </c>
      <c r="O66" s="107">
        <v>3</v>
      </c>
      <c r="P66" s="109">
        <v>3</v>
      </c>
      <c r="Q66" s="109">
        <v>0</v>
      </c>
      <c r="R66" s="109">
        <v>18</v>
      </c>
      <c r="S66" s="21">
        <v>32</v>
      </c>
      <c r="T66" s="129">
        <v>52</v>
      </c>
      <c r="U66" s="130" t="s">
        <v>177</v>
      </c>
    </row>
    <row r="67" spans="1:21" ht="30" x14ac:dyDescent="0.2">
      <c r="A67" s="129">
        <v>52</v>
      </c>
      <c r="B67" s="108" t="s">
        <v>311</v>
      </c>
      <c r="C67" s="110"/>
      <c r="D67" s="108" t="s">
        <v>14</v>
      </c>
      <c r="E67" s="108" t="s">
        <v>38</v>
      </c>
      <c r="F67" s="122">
        <v>4</v>
      </c>
      <c r="G67" s="102">
        <v>4</v>
      </c>
      <c r="H67" s="100" t="s">
        <v>301</v>
      </c>
      <c r="I67" s="111">
        <v>0</v>
      </c>
      <c r="J67" s="111">
        <v>2</v>
      </c>
      <c r="K67" s="111">
        <v>3</v>
      </c>
      <c r="L67" s="112">
        <v>4</v>
      </c>
      <c r="M67" s="112">
        <v>2</v>
      </c>
      <c r="N67" s="111">
        <v>4</v>
      </c>
      <c r="O67" s="111">
        <v>3</v>
      </c>
      <c r="P67" s="112">
        <v>2.5</v>
      </c>
      <c r="Q67" s="112">
        <v>0</v>
      </c>
      <c r="R67" s="112">
        <v>20.5</v>
      </c>
      <c r="S67" s="21">
        <v>33</v>
      </c>
      <c r="T67" s="129">
        <v>65</v>
      </c>
      <c r="U67" s="130" t="s">
        <v>177</v>
      </c>
    </row>
    <row r="68" spans="1:21" ht="30" x14ac:dyDescent="0.2">
      <c r="A68" s="129">
        <v>53</v>
      </c>
      <c r="B68" s="108" t="s">
        <v>312</v>
      </c>
      <c r="C68" s="113"/>
      <c r="D68" s="108" t="s">
        <v>14</v>
      </c>
      <c r="E68" s="108" t="s">
        <v>38</v>
      </c>
      <c r="F68" s="122">
        <v>4</v>
      </c>
      <c r="G68" s="102">
        <v>4</v>
      </c>
      <c r="H68" s="100" t="s">
        <v>301</v>
      </c>
      <c r="I68" s="107">
        <v>2</v>
      </c>
      <c r="J68" s="107">
        <v>0</v>
      </c>
      <c r="K68" s="107">
        <v>2</v>
      </c>
      <c r="L68" s="109">
        <v>3</v>
      </c>
      <c r="M68" s="109">
        <v>1</v>
      </c>
      <c r="N68" s="107">
        <v>3</v>
      </c>
      <c r="O68" s="107">
        <v>2</v>
      </c>
      <c r="P68" s="109">
        <v>1.5</v>
      </c>
      <c r="Q68" s="109">
        <v>2</v>
      </c>
      <c r="R68" s="109">
        <v>16.5</v>
      </c>
      <c r="S68" s="21">
        <v>32</v>
      </c>
      <c r="T68" s="129">
        <v>51</v>
      </c>
      <c r="U68" s="130" t="s">
        <v>177</v>
      </c>
    </row>
    <row r="69" spans="1:21" ht="30" x14ac:dyDescent="0.2">
      <c r="A69" s="129">
        <v>54</v>
      </c>
      <c r="B69" s="108" t="s">
        <v>313</v>
      </c>
      <c r="C69" s="110"/>
      <c r="D69" s="108" t="s">
        <v>14</v>
      </c>
      <c r="E69" s="108" t="s">
        <v>38</v>
      </c>
      <c r="F69" s="122">
        <v>4</v>
      </c>
      <c r="G69" s="102">
        <v>4</v>
      </c>
      <c r="H69" s="100" t="s">
        <v>301</v>
      </c>
      <c r="I69" s="107">
        <v>0</v>
      </c>
      <c r="J69" s="107">
        <v>0</v>
      </c>
      <c r="K69" s="107">
        <v>3</v>
      </c>
      <c r="L69" s="109">
        <v>3</v>
      </c>
      <c r="M69" s="109">
        <v>3</v>
      </c>
      <c r="N69" s="107">
        <v>6</v>
      </c>
      <c r="O69" s="107">
        <v>3</v>
      </c>
      <c r="P69" s="109">
        <v>2</v>
      </c>
      <c r="Q69" s="109">
        <v>2</v>
      </c>
      <c r="R69" s="109">
        <v>22</v>
      </c>
      <c r="S69" s="21">
        <v>32</v>
      </c>
      <c r="T69" s="129">
        <v>68</v>
      </c>
      <c r="U69" s="130" t="s">
        <v>177</v>
      </c>
    </row>
    <row r="70" spans="1:21" ht="30" x14ac:dyDescent="0.2">
      <c r="A70" s="129">
        <v>55</v>
      </c>
      <c r="B70" s="108" t="s">
        <v>314</v>
      </c>
      <c r="C70" s="110"/>
      <c r="D70" s="108" t="s">
        <v>14</v>
      </c>
      <c r="E70" s="108" t="s">
        <v>38</v>
      </c>
      <c r="F70" s="122">
        <v>4</v>
      </c>
      <c r="G70" s="102">
        <v>4</v>
      </c>
      <c r="H70" s="100" t="s">
        <v>301</v>
      </c>
      <c r="I70" s="107">
        <v>0</v>
      </c>
      <c r="J70" s="107">
        <v>2</v>
      </c>
      <c r="K70" s="107">
        <v>3</v>
      </c>
      <c r="L70" s="109">
        <v>1.5</v>
      </c>
      <c r="M70" s="109">
        <v>3</v>
      </c>
      <c r="N70" s="107">
        <v>1</v>
      </c>
      <c r="O70" s="107">
        <v>3</v>
      </c>
      <c r="P70" s="109">
        <v>5</v>
      </c>
      <c r="Q70" s="109">
        <v>2</v>
      </c>
      <c r="R70" s="109">
        <v>20.5</v>
      </c>
      <c r="S70" s="21">
        <v>32</v>
      </c>
      <c r="T70" s="129">
        <v>65</v>
      </c>
      <c r="U70" s="130" t="s">
        <v>177</v>
      </c>
    </row>
    <row r="71" spans="1:21" ht="30" x14ac:dyDescent="0.2">
      <c r="A71" s="129">
        <v>56</v>
      </c>
      <c r="B71" s="108" t="s">
        <v>315</v>
      </c>
      <c r="C71" s="110"/>
      <c r="D71" s="108" t="s">
        <v>14</v>
      </c>
      <c r="E71" s="108" t="s">
        <v>38</v>
      </c>
      <c r="F71" s="122">
        <v>4</v>
      </c>
      <c r="G71" s="102">
        <v>4</v>
      </c>
      <c r="H71" s="100" t="s">
        <v>301</v>
      </c>
      <c r="I71" s="107">
        <v>2</v>
      </c>
      <c r="J71" s="107">
        <v>0</v>
      </c>
      <c r="K71" s="107">
        <v>2</v>
      </c>
      <c r="L71" s="109">
        <v>1.5</v>
      </c>
      <c r="M71" s="109">
        <v>3</v>
      </c>
      <c r="N71" s="107">
        <v>5</v>
      </c>
      <c r="O71" s="107">
        <v>3</v>
      </c>
      <c r="P71" s="109">
        <v>2.5</v>
      </c>
      <c r="Q71" s="109">
        <v>2</v>
      </c>
      <c r="R71" s="109">
        <v>21</v>
      </c>
      <c r="S71" s="21">
        <v>32</v>
      </c>
      <c r="T71" s="129">
        <v>65</v>
      </c>
      <c r="U71" s="130" t="s">
        <v>177</v>
      </c>
    </row>
    <row r="72" spans="1:21" ht="30" x14ac:dyDescent="0.2">
      <c r="A72" s="129">
        <v>57</v>
      </c>
      <c r="B72" s="108" t="s">
        <v>316</v>
      </c>
      <c r="C72" s="110"/>
      <c r="D72" s="108" t="s">
        <v>14</v>
      </c>
      <c r="E72" s="108" t="s">
        <v>38</v>
      </c>
      <c r="F72" s="122">
        <v>4</v>
      </c>
      <c r="G72" s="102">
        <v>4</v>
      </c>
      <c r="H72" s="100" t="s">
        <v>301</v>
      </c>
      <c r="I72" s="107">
        <v>2</v>
      </c>
      <c r="J72" s="107">
        <v>0</v>
      </c>
      <c r="K72" s="107">
        <v>3</v>
      </c>
      <c r="L72" s="109">
        <v>1.5</v>
      </c>
      <c r="M72" s="109">
        <v>0</v>
      </c>
      <c r="N72" s="107">
        <v>0</v>
      </c>
      <c r="O72" s="107">
        <v>0</v>
      </c>
      <c r="P72" s="109">
        <v>2</v>
      </c>
      <c r="Q72" s="109">
        <v>2</v>
      </c>
      <c r="R72" s="109">
        <v>10.5</v>
      </c>
      <c r="S72" s="21">
        <v>32</v>
      </c>
      <c r="T72" s="129">
        <v>32</v>
      </c>
      <c r="U72" s="130" t="s">
        <v>177</v>
      </c>
    </row>
    <row r="73" spans="1:21" ht="30" x14ac:dyDescent="0.2">
      <c r="A73" s="129">
        <v>58</v>
      </c>
      <c r="B73" s="108" t="s">
        <v>317</v>
      </c>
      <c r="C73" s="110"/>
      <c r="D73" s="108" t="s">
        <v>14</v>
      </c>
      <c r="E73" s="108" t="s">
        <v>38</v>
      </c>
      <c r="F73" s="122">
        <v>4</v>
      </c>
      <c r="G73" s="102">
        <v>4</v>
      </c>
      <c r="H73" s="100" t="s">
        <v>301</v>
      </c>
      <c r="I73" s="107">
        <v>0</v>
      </c>
      <c r="J73" s="107">
        <v>0</v>
      </c>
      <c r="K73" s="107">
        <v>3</v>
      </c>
      <c r="L73" s="109">
        <v>3</v>
      </c>
      <c r="M73" s="109">
        <v>3</v>
      </c>
      <c r="N73" s="107">
        <v>5</v>
      </c>
      <c r="O73" s="107">
        <v>3</v>
      </c>
      <c r="P73" s="109">
        <v>5</v>
      </c>
      <c r="Q73" s="109">
        <v>2</v>
      </c>
      <c r="R73" s="109">
        <v>24</v>
      </c>
      <c r="S73" s="21">
        <v>32</v>
      </c>
      <c r="T73" s="129">
        <v>65</v>
      </c>
      <c r="U73" s="130" t="s">
        <v>177</v>
      </c>
    </row>
    <row r="74" spans="1:21" ht="30" x14ac:dyDescent="0.2">
      <c r="A74" s="129">
        <v>59</v>
      </c>
      <c r="B74" s="108" t="s">
        <v>318</v>
      </c>
      <c r="C74" s="110"/>
      <c r="D74" s="108" t="s">
        <v>14</v>
      </c>
      <c r="E74" s="108" t="s">
        <v>38</v>
      </c>
      <c r="F74" s="122">
        <v>4</v>
      </c>
      <c r="G74" s="102">
        <v>4</v>
      </c>
      <c r="H74" s="100" t="s">
        <v>301</v>
      </c>
      <c r="I74" s="107">
        <v>2</v>
      </c>
      <c r="J74" s="107">
        <v>2</v>
      </c>
      <c r="K74" s="107">
        <v>3</v>
      </c>
      <c r="L74" s="109">
        <v>2.5</v>
      </c>
      <c r="M74" s="109">
        <v>2</v>
      </c>
      <c r="N74" s="107">
        <v>6</v>
      </c>
      <c r="O74" s="107">
        <v>3</v>
      </c>
      <c r="P74" s="109">
        <v>4</v>
      </c>
      <c r="Q74" s="109">
        <v>2</v>
      </c>
      <c r="R74" s="109">
        <v>26.5</v>
      </c>
      <c r="S74" s="21">
        <v>33</v>
      </c>
      <c r="T74" s="129">
        <v>68</v>
      </c>
      <c r="U74" s="130" t="s">
        <v>177</v>
      </c>
    </row>
    <row r="75" spans="1:21" ht="30" x14ac:dyDescent="0.2">
      <c r="A75" s="129">
        <v>60</v>
      </c>
      <c r="B75" s="108" t="s">
        <v>319</v>
      </c>
      <c r="C75" s="110"/>
      <c r="D75" s="108" t="s">
        <v>14</v>
      </c>
      <c r="E75" s="108" t="s">
        <v>38</v>
      </c>
      <c r="F75" s="122">
        <v>4</v>
      </c>
      <c r="G75" s="102">
        <v>4</v>
      </c>
      <c r="H75" s="100" t="s">
        <v>301</v>
      </c>
      <c r="I75" s="107">
        <v>2</v>
      </c>
      <c r="J75" s="107">
        <v>2</v>
      </c>
      <c r="K75" s="107">
        <v>2</v>
      </c>
      <c r="L75" s="109">
        <v>2.5</v>
      </c>
      <c r="M75" s="109">
        <v>2</v>
      </c>
      <c r="N75" s="107">
        <v>6</v>
      </c>
      <c r="O75" s="107">
        <v>2</v>
      </c>
      <c r="P75" s="109">
        <v>5</v>
      </c>
      <c r="Q75" s="109">
        <v>0</v>
      </c>
      <c r="R75" s="109">
        <v>23.5</v>
      </c>
      <c r="S75" s="21">
        <v>32</v>
      </c>
      <c r="T75" s="129">
        <v>65</v>
      </c>
      <c r="U75" s="130" t="s">
        <v>177</v>
      </c>
    </row>
    <row r="76" spans="1:21" ht="30" x14ac:dyDescent="0.2">
      <c r="A76" s="129">
        <v>61</v>
      </c>
      <c r="B76" s="108" t="s">
        <v>320</v>
      </c>
      <c r="C76" s="113"/>
      <c r="D76" s="108" t="s">
        <v>14</v>
      </c>
      <c r="E76" s="108" t="s">
        <v>38</v>
      </c>
      <c r="F76" s="122">
        <v>4</v>
      </c>
      <c r="G76" s="102">
        <v>4</v>
      </c>
      <c r="H76" s="100" t="s">
        <v>301</v>
      </c>
      <c r="I76" s="107">
        <v>2</v>
      </c>
      <c r="J76" s="107">
        <v>2</v>
      </c>
      <c r="K76" s="107">
        <v>2</v>
      </c>
      <c r="L76" s="109">
        <v>4</v>
      </c>
      <c r="M76" s="109">
        <v>2</v>
      </c>
      <c r="N76" s="107">
        <v>6</v>
      </c>
      <c r="O76" s="107">
        <v>2</v>
      </c>
      <c r="P76" s="109">
        <v>4</v>
      </c>
      <c r="Q76" s="109">
        <v>2</v>
      </c>
      <c r="R76" s="109">
        <v>26</v>
      </c>
      <c r="S76" s="21">
        <v>32</v>
      </c>
      <c r="T76" s="129">
        <v>68</v>
      </c>
      <c r="U76" s="130" t="s">
        <v>177</v>
      </c>
    </row>
    <row r="77" spans="1:21" ht="30" x14ac:dyDescent="0.2">
      <c r="A77" s="129">
        <v>62</v>
      </c>
      <c r="B77" s="108" t="s">
        <v>321</v>
      </c>
      <c r="C77" s="114"/>
      <c r="D77" s="108" t="s">
        <v>14</v>
      </c>
      <c r="E77" s="108" t="s">
        <v>38</v>
      </c>
      <c r="F77" s="122">
        <v>4</v>
      </c>
      <c r="G77" s="102">
        <v>4</v>
      </c>
      <c r="H77" s="100" t="s">
        <v>301</v>
      </c>
      <c r="I77" s="107">
        <v>2</v>
      </c>
      <c r="J77" s="107">
        <v>3</v>
      </c>
      <c r="K77" s="107">
        <v>3</v>
      </c>
      <c r="L77" s="109">
        <v>4</v>
      </c>
      <c r="M77" s="109">
        <v>3</v>
      </c>
      <c r="N77" s="107">
        <v>3</v>
      </c>
      <c r="O77" s="107">
        <v>0</v>
      </c>
      <c r="P77" s="109">
        <v>4</v>
      </c>
      <c r="Q77" s="109">
        <v>2</v>
      </c>
      <c r="R77" s="109">
        <v>24</v>
      </c>
      <c r="S77" s="21">
        <v>32</v>
      </c>
      <c r="T77" s="129">
        <v>65</v>
      </c>
      <c r="U77" s="130" t="s">
        <v>177</v>
      </c>
    </row>
    <row r="78" spans="1:21" ht="30" x14ac:dyDescent="0.2">
      <c r="A78" s="129">
        <v>63</v>
      </c>
      <c r="B78" s="108" t="s">
        <v>322</v>
      </c>
      <c r="C78" s="110"/>
      <c r="D78" s="108" t="s">
        <v>14</v>
      </c>
      <c r="E78" s="108" t="s">
        <v>38</v>
      </c>
      <c r="F78" s="122">
        <v>4</v>
      </c>
      <c r="G78" s="102">
        <v>4</v>
      </c>
      <c r="H78" s="100" t="s">
        <v>301</v>
      </c>
      <c r="I78" s="107">
        <v>0</v>
      </c>
      <c r="J78" s="107">
        <v>3</v>
      </c>
      <c r="K78" s="107">
        <v>4</v>
      </c>
      <c r="L78" s="109">
        <v>3.5</v>
      </c>
      <c r="M78" s="109">
        <v>3</v>
      </c>
      <c r="N78" s="107">
        <v>5</v>
      </c>
      <c r="O78" s="107">
        <v>3</v>
      </c>
      <c r="P78" s="109">
        <v>5</v>
      </c>
      <c r="Q78" s="109">
        <v>0</v>
      </c>
      <c r="R78" s="109">
        <v>26.5</v>
      </c>
      <c r="S78" s="21">
        <v>32</v>
      </c>
      <c r="T78" s="129">
        <v>68</v>
      </c>
      <c r="U78" s="130" t="s">
        <v>177</v>
      </c>
    </row>
    <row r="79" spans="1:21" ht="30" x14ac:dyDescent="0.2">
      <c r="A79" s="129">
        <v>64</v>
      </c>
      <c r="B79" s="108" t="s">
        <v>323</v>
      </c>
      <c r="C79" s="110"/>
      <c r="D79" s="108" t="s">
        <v>14</v>
      </c>
      <c r="E79" s="108" t="s">
        <v>38</v>
      </c>
      <c r="F79" s="122">
        <v>4</v>
      </c>
      <c r="G79" s="102">
        <v>4</v>
      </c>
      <c r="H79" s="100" t="s">
        <v>301</v>
      </c>
      <c r="I79" s="107">
        <v>2</v>
      </c>
      <c r="J79" s="107">
        <v>0</v>
      </c>
      <c r="K79" s="107">
        <v>3</v>
      </c>
      <c r="L79" s="109">
        <v>2</v>
      </c>
      <c r="M79" s="109">
        <v>3</v>
      </c>
      <c r="N79" s="107">
        <v>6</v>
      </c>
      <c r="O79" s="107">
        <v>3</v>
      </c>
      <c r="P79" s="109">
        <v>3.5</v>
      </c>
      <c r="Q79" s="109">
        <v>2</v>
      </c>
      <c r="R79" s="109">
        <v>24.5</v>
      </c>
      <c r="S79" s="21">
        <v>33</v>
      </c>
      <c r="T79" s="129">
        <v>65</v>
      </c>
      <c r="U79" s="130" t="s">
        <v>177</v>
      </c>
    </row>
    <row r="80" spans="1:21" ht="30" x14ac:dyDescent="0.2">
      <c r="A80" s="129">
        <v>65</v>
      </c>
      <c r="B80" s="108" t="s">
        <v>324</v>
      </c>
      <c r="C80" s="110"/>
      <c r="D80" s="108" t="s">
        <v>14</v>
      </c>
      <c r="E80" s="108" t="s">
        <v>38</v>
      </c>
      <c r="F80" s="122">
        <v>4</v>
      </c>
      <c r="G80" s="102">
        <v>4</v>
      </c>
      <c r="H80" s="100" t="s">
        <v>301</v>
      </c>
      <c r="I80" s="107">
        <v>5</v>
      </c>
      <c r="J80" s="107">
        <v>4</v>
      </c>
      <c r="K80" s="107">
        <v>0</v>
      </c>
      <c r="L80" s="109">
        <v>4</v>
      </c>
      <c r="M80" s="109">
        <v>4</v>
      </c>
      <c r="N80" s="107">
        <v>4</v>
      </c>
      <c r="O80" s="107">
        <v>0</v>
      </c>
      <c r="P80" s="109">
        <v>4</v>
      </c>
      <c r="Q80" s="109">
        <v>4</v>
      </c>
      <c r="R80" s="109">
        <v>17</v>
      </c>
      <c r="S80" s="21">
        <v>33</v>
      </c>
      <c r="T80" s="129">
        <v>51</v>
      </c>
      <c r="U80" s="130" t="s">
        <v>177</v>
      </c>
    </row>
    <row r="81" spans="1:21" ht="30" x14ac:dyDescent="0.2">
      <c r="A81" s="129">
        <v>66</v>
      </c>
      <c r="B81" s="108" t="s">
        <v>325</v>
      </c>
      <c r="C81" s="110"/>
      <c r="D81" s="108" t="s">
        <v>14</v>
      </c>
      <c r="E81" s="108" t="s">
        <v>38</v>
      </c>
      <c r="F81" s="122">
        <v>4</v>
      </c>
      <c r="G81" s="102">
        <v>4</v>
      </c>
      <c r="H81" s="100" t="s">
        <v>301</v>
      </c>
      <c r="I81" s="107">
        <v>0</v>
      </c>
      <c r="J81" s="107">
        <v>0</v>
      </c>
      <c r="K81" s="107">
        <v>4</v>
      </c>
      <c r="L81" s="109">
        <v>0</v>
      </c>
      <c r="M81" s="109">
        <v>2</v>
      </c>
      <c r="N81" s="107">
        <v>5</v>
      </c>
      <c r="O81" s="107">
        <v>3</v>
      </c>
      <c r="P81" s="109">
        <v>0</v>
      </c>
      <c r="Q81" s="109">
        <v>2</v>
      </c>
      <c r="R81" s="109">
        <v>18</v>
      </c>
      <c r="S81" s="21">
        <v>33</v>
      </c>
      <c r="T81" s="129">
        <v>52</v>
      </c>
      <c r="U81" s="130" t="s">
        <v>177</v>
      </c>
    </row>
  </sheetData>
  <mergeCells count="10">
    <mergeCell ref="A10:V10"/>
    <mergeCell ref="A11:V11"/>
    <mergeCell ref="A12:V12"/>
    <mergeCell ref="A13:V13"/>
    <mergeCell ref="A3:V3"/>
    <mergeCell ref="A5:V5"/>
    <mergeCell ref="A6:V6"/>
    <mergeCell ref="A7:V7"/>
    <mergeCell ref="A8:V8"/>
    <mergeCell ref="A9:L9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S70"/>
  <sheetViews>
    <sheetView topLeftCell="A34" zoomScale="58" zoomScaleNormal="58" workbookViewId="0">
      <selection activeCell="C53" sqref="C53:C56"/>
    </sheetView>
  </sheetViews>
  <sheetFormatPr defaultRowHeight="12" x14ac:dyDescent="0.2"/>
  <cols>
    <col min="1" max="1" width="7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4.83203125" customWidth="1"/>
    <col min="9" max="9" width="14.5" customWidth="1"/>
    <col min="10" max="10" width="12.83203125" customWidth="1"/>
    <col min="11" max="11" width="14" customWidth="1"/>
    <col min="12" max="12" width="13.33203125" customWidth="1"/>
    <col min="13" max="13" width="12.83203125" customWidth="1"/>
    <col min="14" max="14" width="14.5" customWidth="1"/>
    <col min="15" max="15" width="13.33203125" customWidth="1"/>
    <col min="16" max="16" width="13" customWidth="1"/>
    <col min="17" max="17" width="22.5" customWidth="1"/>
    <col min="18" max="18" width="22.1640625" customWidth="1"/>
    <col min="19" max="19" width="17.33203125" customWidth="1"/>
  </cols>
  <sheetData>
    <row r="3" spans="1:19" ht="15" x14ac:dyDescent="0.2">
      <c r="A3" s="134" t="s">
        <v>114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</row>
    <row r="4" spans="1:19" ht="15" x14ac:dyDescent="0.2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</row>
    <row r="5" spans="1:19" ht="15" x14ac:dyDescent="0.2">
      <c r="A5" s="135" t="s">
        <v>111</v>
      </c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</row>
    <row r="6" spans="1:19" ht="15" x14ac:dyDescent="0.2">
      <c r="A6" s="135" t="s">
        <v>31</v>
      </c>
      <c r="B6" s="135"/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  <c r="P6" s="135"/>
      <c r="Q6" s="135"/>
      <c r="R6" s="135"/>
      <c r="S6" s="135"/>
    </row>
    <row r="7" spans="1:19" ht="15" x14ac:dyDescent="0.25">
      <c r="A7" s="136" t="s">
        <v>32</v>
      </c>
      <c r="B7" s="136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</row>
    <row r="8" spans="1:19" ht="15" x14ac:dyDescent="0.2">
      <c r="A8" s="137" t="s">
        <v>33</v>
      </c>
      <c r="B8" s="137"/>
      <c r="C8" s="137"/>
      <c r="D8" s="137"/>
      <c r="E8" s="137"/>
      <c r="F8" s="137"/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137"/>
      <c r="R8" s="137"/>
      <c r="S8" s="137"/>
    </row>
    <row r="9" spans="1:19" ht="15" x14ac:dyDescent="0.2">
      <c r="A9" s="137" t="s">
        <v>34</v>
      </c>
      <c r="B9" s="137"/>
      <c r="C9" s="137"/>
      <c r="D9" s="137"/>
      <c r="E9" s="137"/>
      <c r="F9" s="137"/>
      <c r="G9" s="137"/>
      <c r="H9" s="137"/>
      <c r="I9" s="137"/>
      <c r="J9" s="137"/>
      <c r="K9" s="137"/>
      <c r="L9" s="137"/>
      <c r="M9" s="34"/>
      <c r="N9" s="34"/>
      <c r="O9" s="34"/>
      <c r="P9" s="2"/>
      <c r="Q9" s="2"/>
      <c r="R9" s="2"/>
      <c r="S9" s="2"/>
    </row>
    <row r="10" spans="1:19" ht="14.25" x14ac:dyDescent="0.2">
      <c r="A10" s="138" t="s">
        <v>35</v>
      </c>
      <c r="B10" s="132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/>
      <c r="R10" s="132"/>
      <c r="S10" s="132"/>
    </row>
    <row r="11" spans="1:19" ht="14.25" x14ac:dyDescent="0.2">
      <c r="A11" s="138" t="s">
        <v>36</v>
      </c>
      <c r="B11" s="132"/>
      <c r="C11" s="132"/>
      <c r="D11" s="132"/>
      <c r="E11" s="132"/>
      <c r="F11" s="132"/>
      <c r="G11" s="132"/>
      <c r="H11" s="132"/>
      <c r="I11" s="132"/>
      <c r="J11" s="132"/>
      <c r="K11" s="132"/>
      <c r="L11" s="132"/>
      <c r="M11" s="132"/>
      <c r="N11" s="132"/>
      <c r="O11" s="132"/>
      <c r="P11" s="132"/>
      <c r="Q11" s="132"/>
      <c r="R11" s="132"/>
      <c r="S11" s="132"/>
    </row>
    <row r="12" spans="1:19" ht="14.25" x14ac:dyDescent="0.2">
      <c r="A12" s="138" t="s">
        <v>37</v>
      </c>
      <c r="B12" s="132"/>
      <c r="C12" s="132"/>
      <c r="D12" s="132"/>
      <c r="E12" s="132"/>
      <c r="F12" s="132"/>
      <c r="G12" s="132"/>
      <c r="H12" s="132"/>
      <c r="I12" s="132"/>
      <c r="J12" s="132"/>
      <c r="K12" s="132"/>
      <c r="L12" s="132"/>
      <c r="M12" s="132"/>
      <c r="N12" s="132"/>
      <c r="O12" s="132"/>
      <c r="P12" s="132"/>
      <c r="Q12" s="132"/>
      <c r="R12" s="132"/>
      <c r="S12" s="132"/>
    </row>
    <row r="13" spans="1:19" ht="12.75" x14ac:dyDescent="0.2">
      <c r="A13" s="133"/>
      <c r="B13" s="133"/>
      <c r="C13" s="133"/>
      <c r="D13" s="133"/>
      <c r="E13" s="133"/>
      <c r="F13" s="133"/>
      <c r="G13" s="133"/>
      <c r="H13" s="133"/>
      <c r="I13" s="133"/>
      <c r="J13" s="133"/>
      <c r="K13" s="133"/>
      <c r="L13" s="133"/>
      <c r="M13" s="133"/>
      <c r="N13" s="133"/>
      <c r="O13" s="133"/>
      <c r="P13" s="133"/>
      <c r="Q13" s="133"/>
      <c r="R13" s="133"/>
      <c r="S13" s="133"/>
    </row>
    <row r="14" spans="1:19" ht="13.5" thickBot="1" x14ac:dyDescent="0.25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ht="51.75" thickBot="1" x14ac:dyDescent="0.25">
      <c r="A15" s="16" t="s">
        <v>0</v>
      </c>
      <c r="B15" s="24" t="s">
        <v>1</v>
      </c>
      <c r="C15" s="16" t="s">
        <v>2</v>
      </c>
      <c r="D15" s="24" t="s">
        <v>13</v>
      </c>
      <c r="E15" s="16" t="s">
        <v>3</v>
      </c>
      <c r="F15" s="25" t="s">
        <v>15</v>
      </c>
      <c r="G15" s="25" t="s">
        <v>16</v>
      </c>
      <c r="H15" s="16" t="s">
        <v>4</v>
      </c>
      <c r="I15" s="26" t="s">
        <v>17</v>
      </c>
      <c r="J15" s="16" t="s">
        <v>18</v>
      </c>
      <c r="K15" s="16" t="s">
        <v>11</v>
      </c>
      <c r="L15" s="25" t="s">
        <v>19</v>
      </c>
      <c r="M15" s="25" t="s">
        <v>20</v>
      </c>
      <c r="N15" s="25" t="s">
        <v>21</v>
      </c>
      <c r="O15" s="25" t="s">
        <v>22</v>
      </c>
      <c r="P15" s="16" t="s">
        <v>5</v>
      </c>
      <c r="Q15" s="16" t="s">
        <v>6</v>
      </c>
      <c r="R15" s="16" t="s">
        <v>7</v>
      </c>
      <c r="S15" s="16" t="s">
        <v>12</v>
      </c>
    </row>
    <row r="16" spans="1:19" ht="28.5" x14ac:dyDescent="0.2">
      <c r="A16" s="7">
        <v>1</v>
      </c>
      <c r="B16" s="31" t="s">
        <v>69</v>
      </c>
      <c r="C16" s="6"/>
      <c r="D16" s="30" t="s">
        <v>14</v>
      </c>
      <c r="E16" s="30" t="s">
        <v>38</v>
      </c>
      <c r="F16" s="7">
        <v>5</v>
      </c>
      <c r="G16" s="7" t="s">
        <v>68</v>
      </c>
      <c r="H16" s="7" t="s">
        <v>104</v>
      </c>
      <c r="I16" s="7">
        <v>3</v>
      </c>
      <c r="J16" s="7">
        <v>5</v>
      </c>
      <c r="K16" s="7">
        <v>4</v>
      </c>
      <c r="L16" s="19">
        <v>0</v>
      </c>
      <c r="M16" s="19">
        <v>5</v>
      </c>
      <c r="N16" s="19">
        <v>6</v>
      </c>
      <c r="O16" s="19">
        <v>4</v>
      </c>
      <c r="P16" s="22">
        <f t="shared" ref="P16:P31" si="0">I16+J16+K16+L16+M16+N16+O16</f>
        <v>27</v>
      </c>
      <c r="Q16" s="28">
        <v>40</v>
      </c>
      <c r="R16" s="22">
        <f t="shared" ref="R16:R31" si="1">P16*100/40</f>
        <v>67.5</v>
      </c>
      <c r="S16" s="23" t="s">
        <v>109</v>
      </c>
    </row>
    <row r="17" spans="1:19" ht="28.5" x14ac:dyDescent="0.2">
      <c r="A17" s="7">
        <v>2</v>
      </c>
      <c r="B17" s="31" t="s">
        <v>71</v>
      </c>
      <c r="C17" s="6"/>
      <c r="D17" s="30" t="s">
        <v>14</v>
      </c>
      <c r="E17" s="30" t="s">
        <v>38</v>
      </c>
      <c r="F17" s="7">
        <v>5</v>
      </c>
      <c r="G17" s="7" t="s">
        <v>68</v>
      </c>
      <c r="H17" s="7" t="s">
        <v>104</v>
      </c>
      <c r="I17" s="7">
        <v>3</v>
      </c>
      <c r="J17" s="7">
        <v>5</v>
      </c>
      <c r="K17" s="7">
        <v>4</v>
      </c>
      <c r="L17" s="19">
        <v>6</v>
      </c>
      <c r="M17" s="19">
        <v>5</v>
      </c>
      <c r="N17" s="19">
        <v>4</v>
      </c>
      <c r="O17" s="19">
        <v>0</v>
      </c>
      <c r="P17" s="22">
        <f t="shared" si="0"/>
        <v>27</v>
      </c>
      <c r="Q17" s="28">
        <v>40</v>
      </c>
      <c r="R17" s="22">
        <f t="shared" si="1"/>
        <v>67.5</v>
      </c>
      <c r="S17" s="23" t="s">
        <v>109</v>
      </c>
    </row>
    <row r="18" spans="1:19" ht="28.5" x14ac:dyDescent="0.2">
      <c r="A18" s="7">
        <v>3</v>
      </c>
      <c r="B18" s="31" t="s">
        <v>72</v>
      </c>
      <c r="C18" s="6"/>
      <c r="D18" s="30" t="s">
        <v>14</v>
      </c>
      <c r="E18" s="30" t="s">
        <v>38</v>
      </c>
      <c r="F18" s="7">
        <v>5</v>
      </c>
      <c r="G18" s="7" t="s">
        <v>68</v>
      </c>
      <c r="H18" s="7" t="s">
        <v>104</v>
      </c>
      <c r="I18" s="7">
        <v>3</v>
      </c>
      <c r="J18" s="7">
        <v>5</v>
      </c>
      <c r="K18" s="7">
        <v>2</v>
      </c>
      <c r="L18" s="19">
        <v>6</v>
      </c>
      <c r="M18" s="19">
        <v>5</v>
      </c>
      <c r="N18" s="19">
        <v>4</v>
      </c>
      <c r="O18" s="19">
        <v>8</v>
      </c>
      <c r="P18" s="22">
        <f t="shared" si="0"/>
        <v>33</v>
      </c>
      <c r="Q18" s="28">
        <v>40</v>
      </c>
      <c r="R18" s="22">
        <f t="shared" si="1"/>
        <v>82.5</v>
      </c>
      <c r="S18" s="23" t="s">
        <v>110</v>
      </c>
    </row>
    <row r="19" spans="1:19" ht="28.5" x14ac:dyDescent="0.2">
      <c r="A19" s="7">
        <v>4</v>
      </c>
      <c r="B19" s="31" t="s">
        <v>73</v>
      </c>
      <c r="C19" s="6"/>
      <c r="D19" s="30" t="s">
        <v>14</v>
      </c>
      <c r="E19" s="30" t="s">
        <v>38</v>
      </c>
      <c r="F19" s="7">
        <v>5</v>
      </c>
      <c r="G19" s="7" t="s">
        <v>68</v>
      </c>
      <c r="H19" s="7" t="s">
        <v>104</v>
      </c>
      <c r="I19" s="7">
        <v>3</v>
      </c>
      <c r="J19" s="7">
        <v>7</v>
      </c>
      <c r="K19" s="7">
        <v>4</v>
      </c>
      <c r="L19" s="19">
        <v>1</v>
      </c>
      <c r="M19" s="19">
        <v>3</v>
      </c>
      <c r="N19" s="19">
        <v>0</v>
      </c>
      <c r="O19" s="19">
        <v>0</v>
      </c>
      <c r="P19" s="22">
        <f t="shared" si="0"/>
        <v>18</v>
      </c>
      <c r="Q19" s="28">
        <v>40</v>
      </c>
      <c r="R19" s="22">
        <f t="shared" si="1"/>
        <v>45</v>
      </c>
      <c r="S19" s="23" t="s">
        <v>108</v>
      </c>
    </row>
    <row r="20" spans="1:19" ht="28.5" x14ac:dyDescent="0.2">
      <c r="A20" s="7">
        <v>5</v>
      </c>
      <c r="B20" s="31" t="s">
        <v>74</v>
      </c>
      <c r="C20" s="6"/>
      <c r="D20" s="30" t="s">
        <v>14</v>
      </c>
      <c r="E20" s="30" t="s">
        <v>38</v>
      </c>
      <c r="F20" s="7">
        <v>5</v>
      </c>
      <c r="G20" s="7" t="s">
        <v>68</v>
      </c>
      <c r="H20" s="7" t="s">
        <v>104</v>
      </c>
      <c r="I20" s="7">
        <v>2</v>
      </c>
      <c r="J20" s="7">
        <v>5</v>
      </c>
      <c r="K20" s="7">
        <v>2</v>
      </c>
      <c r="L20" s="19">
        <v>3</v>
      </c>
      <c r="M20" s="19">
        <v>5</v>
      </c>
      <c r="N20" s="19">
        <v>0</v>
      </c>
      <c r="O20" s="19">
        <v>4</v>
      </c>
      <c r="P20" s="22">
        <f t="shared" si="0"/>
        <v>21</v>
      </c>
      <c r="Q20" s="28">
        <v>40</v>
      </c>
      <c r="R20" s="22">
        <f t="shared" si="1"/>
        <v>52.5</v>
      </c>
      <c r="S20" s="23" t="s">
        <v>109</v>
      </c>
    </row>
    <row r="21" spans="1:19" ht="28.5" x14ac:dyDescent="0.2">
      <c r="A21" s="7">
        <v>6</v>
      </c>
      <c r="B21" s="31" t="s">
        <v>75</v>
      </c>
      <c r="C21" s="6"/>
      <c r="D21" s="30" t="s">
        <v>14</v>
      </c>
      <c r="E21" s="30" t="s">
        <v>38</v>
      </c>
      <c r="F21" s="7">
        <v>5</v>
      </c>
      <c r="G21" s="7" t="s">
        <v>68</v>
      </c>
      <c r="H21" s="7" t="s">
        <v>104</v>
      </c>
      <c r="I21" s="7">
        <v>3</v>
      </c>
      <c r="J21" s="7">
        <v>4</v>
      </c>
      <c r="K21" s="7">
        <v>3</v>
      </c>
      <c r="L21" s="19">
        <v>7</v>
      </c>
      <c r="M21" s="19">
        <v>5</v>
      </c>
      <c r="N21" s="19">
        <v>6</v>
      </c>
      <c r="O21" s="19">
        <v>0</v>
      </c>
      <c r="P21" s="22">
        <f t="shared" si="0"/>
        <v>28</v>
      </c>
      <c r="Q21" s="28">
        <v>40</v>
      </c>
      <c r="R21" s="22">
        <f t="shared" si="1"/>
        <v>70</v>
      </c>
      <c r="S21" s="23" t="s">
        <v>109</v>
      </c>
    </row>
    <row r="22" spans="1:19" ht="28.5" x14ac:dyDescent="0.2">
      <c r="A22" s="7">
        <v>7</v>
      </c>
      <c r="B22" s="31" t="s">
        <v>76</v>
      </c>
      <c r="C22" s="6"/>
      <c r="D22" s="30" t="s">
        <v>14</v>
      </c>
      <c r="E22" s="30" t="s">
        <v>38</v>
      </c>
      <c r="F22" s="7">
        <v>5</v>
      </c>
      <c r="G22" s="7" t="s">
        <v>68</v>
      </c>
      <c r="H22" s="7" t="s">
        <v>104</v>
      </c>
      <c r="I22" s="7">
        <v>3</v>
      </c>
      <c r="J22" s="7">
        <v>5</v>
      </c>
      <c r="K22" s="7">
        <v>2</v>
      </c>
      <c r="L22" s="19">
        <v>4</v>
      </c>
      <c r="M22" s="19">
        <v>3</v>
      </c>
      <c r="N22" s="19">
        <v>2</v>
      </c>
      <c r="O22" s="19">
        <v>4</v>
      </c>
      <c r="P22" s="22">
        <f t="shared" si="0"/>
        <v>23</v>
      </c>
      <c r="Q22" s="28">
        <v>40</v>
      </c>
      <c r="R22" s="22">
        <f t="shared" si="1"/>
        <v>57.5</v>
      </c>
      <c r="S22" s="23" t="s">
        <v>109</v>
      </c>
    </row>
    <row r="23" spans="1:19" ht="28.5" x14ac:dyDescent="0.2">
      <c r="A23" s="7">
        <v>8</v>
      </c>
      <c r="B23" s="31" t="s">
        <v>77</v>
      </c>
      <c r="C23" s="6"/>
      <c r="D23" s="30" t="s">
        <v>14</v>
      </c>
      <c r="E23" s="30" t="s">
        <v>38</v>
      </c>
      <c r="F23" s="7">
        <v>5</v>
      </c>
      <c r="G23" s="7" t="s">
        <v>68</v>
      </c>
      <c r="H23" s="7" t="s">
        <v>104</v>
      </c>
      <c r="I23" s="7">
        <v>3</v>
      </c>
      <c r="J23" s="7">
        <v>5</v>
      </c>
      <c r="K23" s="7">
        <v>2</v>
      </c>
      <c r="L23" s="19">
        <v>6</v>
      </c>
      <c r="M23" s="19">
        <v>5</v>
      </c>
      <c r="N23" s="19">
        <v>4</v>
      </c>
      <c r="O23" s="19">
        <v>1</v>
      </c>
      <c r="P23" s="22">
        <f t="shared" si="0"/>
        <v>26</v>
      </c>
      <c r="Q23" s="28">
        <v>40</v>
      </c>
      <c r="R23" s="22">
        <f t="shared" si="1"/>
        <v>65</v>
      </c>
      <c r="S23" s="23" t="s">
        <v>109</v>
      </c>
    </row>
    <row r="24" spans="1:19" ht="28.5" x14ac:dyDescent="0.2">
      <c r="A24" s="7">
        <v>9</v>
      </c>
      <c r="B24" s="31" t="s">
        <v>78</v>
      </c>
      <c r="C24" s="6"/>
      <c r="D24" s="30" t="s">
        <v>14</v>
      </c>
      <c r="E24" s="30" t="s">
        <v>38</v>
      </c>
      <c r="F24" s="7">
        <v>5</v>
      </c>
      <c r="G24" s="7" t="s">
        <v>68</v>
      </c>
      <c r="H24" s="7" t="s">
        <v>104</v>
      </c>
      <c r="I24" s="7">
        <v>3</v>
      </c>
      <c r="J24" s="7">
        <v>5</v>
      </c>
      <c r="K24" s="7">
        <v>4</v>
      </c>
      <c r="L24" s="19">
        <v>7</v>
      </c>
      <c r="M24" s="19">
        <v>5</v>
      </c>
      <c r="N24" s="19">
        <v>4</v>
      </c>
      <c r="O24" s="19">
        <v>4</v>
      </c>
      <c r="P24" s="22">
        <f t="shared" si="0"/>
        <v>32</v>
      </c>
      <c r="Q24" s="28">
        <v>40</v>
      </c>
      <c r="R24" s="22">
        <f t="shared" si="1"/>
        <v>80</v>
      </c>
      <c r="S24" s="23" t="s">
        <v>109</v>
      </c>
    </row>
    <row r="25" spans="1:19" ht="28.5" x14ac:dyDescent="0.2">
      <c r="A25" s="7">
        <v>10</v>
      </c>
      <c r="B25" s="31" t="s">
        <v>79</v>
      </c>
      <c r="C25" s="6"/>
      <c r="D25" s="30" t="s">
        <v>14</v>
      </c>
      <c r="E25" s="30" t="s">
        <v>38</v>
      </c>
      <c r="F25" s="7">
        <v>5</v>
      </c>
      <c r="G25" s="7" t="s">
        <v>68</v>
      </c>
      <c r="H25" s="7" t="s">
        <v>104</v>
      </c>
      <c r="I25" s="7">
        <v>3</v>
      </c>
      <c r="J25" s="7">
        <v>3</v>
      </c>
      <c r="K25" s="7">
        <v>2</v>
      </c>
      <c r="L25" s="19">
        <v>7</v>
      </c>
      <c r="M25" s="19">
        <v>5</v>
      </c>
      <c r="N25" s="19">
        <v>4</v>
      </c>
      <c r="O25" s="19">
        <v>0</v>
      </c>
      <c r="P25" s="22">
        <f t="shared" si="0"/>
        <v>24</v>
      </c>
      <c r="Q25" s="28">
        <v>40</v>
      </c>
      <c r="R25" s="22">
        <f t="shared" si="1"/>
        <v>60</v>
      </c>
      <c r="S25" s="23" t="s">
        <v>109</v>
      </c>
    </row>
    <row r="26" spans="1:19" ht="28.5" x14ac:dyDescent="0.2">
      <c r="A26" s="7">
        <v>11</v>
      </c>
      <c r="B26" s="31" t="s">
        <v>80</v>
      </c>
      <c r="C26" s="6"/>
      <c r="D26" s="30" t="s">
        <v>14</v>
      </c>
      <c r="E26" s="30" t="s">
        <v>38</v>
      </c>
      <c r="F26" s="7">
        <v>5</v>
      </c>
      <c r="G26" s="7" t="s">
        <v>68</v>
      </c>
      <c r="H26" s="7" t="s">
        <v>104</v>
      </c>
      <c r="I26" s="7">
        <v>3</v>
      </c>
      <c r="J26" s="7">
        <v>4</v>
      </c>
      <c r="K26" s="7">
        <v>2</v>
      </c>
      <c r="L26" s="19">
        <v>6</v>
      </c>
      <c r="M26" s="19">
        <v>3</v>
      </c>
      <c r="N26" s="19">
        <v>4</v>
      </c>
      <c r="O26" s="19">
        <v>0</v>
      </c>
      <c r="P26" s="22">
        <f t="shared" si="0"/>
        <v>22</v>
      </c>
      <c r="Q26" s="28">
        <v>40</v>
      </c>
      <c r="R26" s="22">
        <f t="shared" si="1"/>
        <v>55</v>
      </c>
      <c r="S26" s="23" t="s">
        <v>109</v>
      </c>
    </row>
    <row r="27" spans="1:19" ht="28.5" x14ac:dyDescent="0.2">
      <c r="A27" s="7">
        <v>12</v>
      </c>
      <c r="B27" s="31" t="s">
        <v>81</v>
      </c>
      <c r="C27" s="6"/>
      <c r="D27" s="30" t="s">
        <v>14</v>
      </c>
      <c r="E27" s="30" t="s">
        <v>38</v>
      </c>
      <c r="F27" s="7">
        <v>5</v>
      </c>
      <c r="G27" s="7" t="s">
        <v>68</v>
      </c>
      <c r="H27" s="7" t="s">
        <v>104</v>
      </c>
      <c r="I27" s="7">
        <v>3</v>
      </c>
      <c r="J27" s="7">
        <v>5</v>
      </c>
      <c r="K27" s="7">
        <v>4</v>
      </c>
      <c r="L27" s="19">
        <v>6</v>
      </c>
      <c r="M27" s="19">
        <v>2</v>
      </c>
      <c r="N27" s="19">
        <v>3</v>
      </c>
      <c r="O27" s="19">
        <v>0</v>
      </c>
      <c r="P27" s="22">
        <f t="shared" si="0"/>
        <v>23</v>
      </c>
      <c r="Q27" s="28">
        <v>40</v>
      </c>
      <c r="R27" s="22">
        <f t="shared" si="1"/>
        <v>57.5</v>
      </c>
      <c r="S27" s="23" t="s">
        <v>109</v>
      </c>
    </row>
    <row r="28" spans="1:19" ht="28.5" x14ac:dyDescent="0.2">
      <c r="A28" s="7">
        <f t="shared" ref="A28:A56" si="2">A27+1</f>
        <v>13</v>
      </c>
      <c r="B28" s="31" t="s">
        <v>82</v>
      </c>
      <c r="C28" s="6"/>
      <c r="D28" s="30" t="s">
        <v>14</v>
      </c>
      <c r="E28" s="30" t="s">
        <v>38</v>
      </c>
      <c r="F28" s="7">
        <v>5</v>
      </c>
      <c r="G28" s="7" t="s">
        <v>68</v>
      </c>
      <c r="H28" s="7" t="s">
        <v>104</v>
      </c>
      <c r="I28" s="7">
        <v>3</v>
      </c>
      <c r="J28" s="7">
        <v>4</v>
      </c>
      <c r="K28" s="7">
        <v>1</v>
      </c>
      <c r="L28" s="19">
        <v>4</v>
      </c>
      <c r="M28" s="19">
        <v>5</v>
      </c>
      <c r="N28" s="19">
        <v>3</v>
      </c>
      <c r="O28" s="19">
        <v>1</v>
      </c>
      <c r="P28" s="22">
        <f t="shared" si="0"/>
        <v>21</v>
      </c>
      <c r="Q28" s="28">
        <v>40</v>
      </c>
      <c r="R28" s="22">
        <f t="shared" si="1"/>
        <v>52.5</v>
      </c>
      <c r="S28" s="23" t="s">
        <v>109</v>
      </c>
    </row>
    <row r="29" spans="1:19" ht="28.5" x14ac:dyDescent="0.2">
      <c r="A29" s="7">
        <f t="shared" si="2"/>
        <v>14</v>
      </c>
      <c r="B29" s="31" t="s">
        <v>83</v>
      </c>
      <c r="C29" s="6"/>
      <c r="D29" s="30" t="s">
        <v>14</v>
      </c>
      <c r="E29" s="30" t="s">
        <v>38</v>
      </c>
      <c r="F29" s="7">
        <v>5</v>
      </c>
      <c r="G29" s="7" t="s">
        <v>68</v>
      </c>
      <c r="H29" s="7" t="s">
        <v>104</v>
      </c>
      <c r="I29" s="7">
        <v>3</v>
      </c>
      <c r="J29" s="7">
        <v>5</v>
      </c>
      <c r="K29" s="7">
        <v>4</v>
      </c>
      <c r="L29" s="19">
        <v>6</v>
      </c>
      <c r="M29" s="19">
        <v>4</v>
      </c>
      <c r="N29" s="19">
        <v>4</v>
      </c>
      <c r="O29" s="19">
        <v>0</v>
      </c>
      <c r="P29" s="22">
        <f t="shared" si="0"/>
        <v>26</v>
      </c>
      <c r="Q29" s="28">
        <v>40</v>
      </c>
      <c r="R29" s="22">
        <f t="shared" si="1"/>
        <v>65</v>
      </c>
      <c r="S29" s="23" t="s">
        <v>109</v>
      </c>
    </row>
    <row r="30" spans="1:19" ht="28.5" x14ac:dyDescent="0.2">
      <c r="A30" s="7">
        <f t="shared" si="2"/>
        <v>15</v>
      </c>
      <c r="B30" s="31" t="s">
        <v>84</v>
      </c>
      <c r="C30" s="6"/>
      <c r="D30" s="30" t="s">
        <v>14</v>
      </c>
      <c r="E30" s="30" t="s">
        <v>38</v>
      </c>
      <c r="F30" s="7">
        <v>5</v>
      </c>
      <c r="G30" s="7" t="s">
        <v>68</v>
      </c>
      <c r="H30" s="7" t="s">
        <v>104</v>
      </c>
      <c r="I30" s="7">
        <v>3</v>
      </c>
      <c r="J30" s="7">
        <v>5</v>
      </c>
      <c r="K30" s="7">
        <v>3</v>
      </c>
      <c r="L30" s="19">
        <v>5</v>
      </c>
      <c r="M30" s="19">
        <v>0</v>
      </c>
      <c r="N30" s="19">
        <v>2</v>
      </c>
      <c r="O30" s="19">
        <v>0</v>
      </c>
      <c r="P30" s="22">
        <f t="shared" si="0"/>
        <v>18</v>
      </c>
      <c r="Q30" s="28">
        <v>40</v>
      </c>
      <c r="R30" s="22">
        <f t="shared" si="1"/>
        <v>45</v>
      </c>
      <c r="S30" s="23" t="s">
        <v>108</v>
      </c>
    </row>
    <row r="31" spans="1:19" ht="28.5" x14ac:dyDescent="0.2">
      <c r="A31" s="7">
        <f t="shared" si="2"/>
        <v>16</v>
      </c>
      <c r="B31" s="31" t="s">
        <v>85</v>
      </c>
      <c r="C31" s="6"/>
      <c r="D31" s="30" t="s">
        <v>14</v>
      </c>
      <c r="E31" s="30" t="s">
        <v>38</v>
      </c>
      <c r="F31" s="7">
        <v>5</v>
      </c>
      <c r="G31" s="7" t="s">
        <v>68</v>
      </c>
      <c r="H31" s="7" t="s">
        <v>104</v>
      </c>
      <c r="I31" s="7">
        <v>3</v>
      </c>
      <c r="J31" s="7">
        <v>2</v>
      </c>
      <c r="K31" s="7">
        <v>6</v>
      </c>
      <c r="L31" s="19">
        <v>0</v>
      </c>
      <c r="M31" s="19">
        <v>4</v>
      </c>
      <c r="N31" s="19">
        <v>4</v>
      </c>
      <c r="O31" s="19">
        <v>1</v>
      </c>
      <c r="P31" s="22">
        <f t="shared" si="0"/>
        <v>20</v>
      </c>
      <c r="Q31" s="28">
        <v>40</v>
      </c>
      <c r="R31" s="22">
        <f t="shared" si="1"/>
        <v>50</v>
      </c>
      <c r="S31" s="23" t="s">
        <v>109</v>
      </c>
    </row>
    <row r="32" spans="1:19" ht="28.5" x14ac:dyDescent="0.2">
      <c r="A32" s="7">
        <f t="shared" si="2"/>
        <v>17</v>
      </c>
      <c r="B32" s="31" t="s">
        <v>86</v>
      </c>
      <c r="C32" s="6"/>
      <c r="D32" s="30" t="s">
        <v>14</v>
      </c>
      <c r="E32" s="30" t="s">
        <v>38</v>
      </c>
      <c r="F32" s="7">
        <v>5</v>
      </c>
      <c r="G32" s="7" t="s">
        <v>68</v>
      </c>
      <c r="H32" s="7" t="s">
        <v>104</v>
      </c>
      <c r="I32" s="7">
        <v>3</v>
      </c>
      <c r="J32" s="7">
        <v>4</v>
      </c>
      <c r="K32" s="7">
        <v>0</v>
      </c>
      <c r="L32" s="19">
        <v>6</v>
      </c>
      <c r="M32" s="19">
        <v>5</v>
      </c>
      <c r="N32" s="19">
        <v>2</v>
      </c>
      <c r="O32" s="19">
        <v>0</v>
      </c>
      <c r="P32" s="22">
        <f t="shared" ref="P32:P56" si="3">I32+J32+K32+L32+M32+N32+O32</f>
        <v>20</v>
      </c>
      <c r="Q32" s="28">
        <v>40</v>
      </c>
      <c r="R32" s="22">
        <f t="shared" ref="R32:R56" si="4">P32*100/40</f>
        <v>50</v>
      </c>
      <c r="S32" s="23" t="s">
        <v>109</v>
      </c>
    </row>
    <row r="33" spans="1:19" ht="28.5" x14ac:dyDescent="0.2">
      <c r="A33" s="7">
        <f t="shared" si="2"/>
        <v>18</v>
      </c>
      <c r="B33" s="31" t="s">
        <v>87</v>
      </c>
      <c r="C33" s="6"/>
      <c r="D33" s="30" t="s">
        <v>14</v>
      </c>
      <c r="E33" s="30" t="s">
        <v>38</v>
      </c>
      <c r="F33" s="7">
        <v>5</v>
      </c>
      <c r="G33" s="7" t="s">
        <v>68</v>
      </c>
      <c r="H33" s="7" t="s">
        <v>104</v>
      </c>
      <c r="I33" s="7">
        <v>3</v>
      </c>
      <c r="J33" s="7">
        <v>5</v>
      </c>
      <c r="K33" s="7">
        <v>2</v>
      </c>
      <c r="L33" s="19">
        <v>2</v>
      </c>
      <c r="M33" s="19">
        <v>0</v>
      </c>
      <c r="N33" s="19">
        <v>2</v>
      </c>
      <c r="O33" s="19">
        <v>0</v>
      </c>
      <c r="P33" s="22">
        <f t="shared" si="3"/>
        <v>14</v>
      </c>
      <c r="Q33" s="28">
        <v>40</v>
      </c>
      <c r="R33" s="22">
        <f t="shared" si="4"/>
        <v>35</v>
      </c>
      <c r="S33" s="23" t="s">
        <v>108</v>
      </c>
    </row>
    <row r="34" spans="1:19" ht="28.5" x14ac:dyDescent="0.2">
      <c r="A34" s="7">
        <f t="shared" si="2"/>
        <v>19</v>
      </c>
      <c r="B34" s="31" t="s">
        <v>88</v>
      </c>
      <c r="C34" s="6"/>
      <c r="D34" s="30" t="s">
        <v>14</v>
      </c>
      <c r="E34" s="30" t="s">
        <v>38</v>
      </c>
      <c r="F34" s="7">
        <v>5</v>
      </c>
      <c r="G34" s="7" t="s">
        <v>68</v>
      </c>
      <c r="H34" s="7" t="s">
        <v>104</v>
      </c>
      <c r="I34" s="7">
        <v>3</v>
      </c>
      <c r="J34" s="7">
        <v>4</v>
      </c>
      <c r="K34" s="7">
        <v>2</v>
      </c>
      <c r="L34" s="19">
        <v>5</v>
      </c>
      <c r="M34" s="19">
        <v>5</v>
      </c>
      <c r="N34" s="19">
        <v>6</v>
      </c>
      <c r="O34" s="19">
        <v>3</v>
      </c>
      <c r="P34" s="22">
        <f t="shared" si="3"/>
        <v>28</v>
      </c>
      <c r="Q34" s="28">
        <v>40</v>
      </c>
      <c r="R34" s="22">
        <f t="shared" si="4"/>
        <v>70</v>
      </c>
      <c r="S34" s="23" t="s">
        <v>109</v>
      </c>
    </row>
    <row r="35" spans="1:19" ht="28.5" x14ac:dyDescent="0.2">
      <c r="A35" s="7">
        <f t="shared" si="2"/>
        <v>20</v>
      </c>
      <c r="B35" s="31" t="s">
        <v>89</v>
      </c>
      <c r="C35" s="6"/>
      <c r="D35" s="30" t="s">
        <v>14</v>
      </c>
      <c r="E35" s="30" t="s">
        <v>38</v>
      </c>
      <c r="F35" s="7">
        <v>5</v>
      </c>
      <c r="G35" s="7" t="s">
        <v>68</v>
      </c>
      <c r="H35" s="7" t="s">
        <v>104</v>
      </c>
      <c r="I35" s="7">
        <v>3</v>
      </c>
      <c r="J35" s="7">
        <v>4</v>
      </c>
      <c r="K35" s="7">
        <v>2</v>
      </c>
      <c r="L35" s="19">
        <v>5</v>
      </c>
      <c r="M35" s="19">
        <v>1</v>
      </c>
      <c r="N35" s="19">
        <v>3</v>
      </c>
      <c r="O35" s="19">
        <v>0</v>
      </c>
      <c r="P35" s="22">
        <f t="shared" si="3"/>
        <v>18</v>
      </c>
      <c r="Q35" s="28">
        <v>40</v>
      </c>
      <c r="R35" s="22">
        <f t="shared" si="4"/>
        <v>45</v>
      </c>
      <c r="S35" s="23" t="s">
        <v>108</v>
      </c>
    </row>
    <row r="36" spans="1:19" ht="28.5" x14ac:dyDescent="0.2">
      <c r="A36" s="7">
        <f t="shared" si="2"/>
        <v>21</v>
      </c>
      <c r="B36" s="31" t="s">
        <v>90</v>
      </c>
      <c r="C36" s="6"/>
      <c r="D36" s="30" t="s">
        <v>14</v>
      </c>
      <c r="E36" s="30" t="s">
        <v>38</v>
      </c>
      <c r="F36" s="7">
        <v>5</v>
      </c>
      <c r="G36" s="7" t="s">
        <v>68</v>
      </c>
      <c r="H36" s="7" t="s">
        <v>104</v>
      </c>
      <c r="I36" s="7">
        <v>3</v>
      </c>
      <c r="J36" s="7">
        <v>4</v>
      </c>
      <c r="K36" s="7">
        <v>3</v>
      </c>
      <c r="L36" s="19">
        <v>0</v>
      </c>
      <c r="M36" s="19">
        <v>3</v>
      </c>
      <c r="N36" s="19">
        <v>3</v>
      </c>
      <c r="O36" s="19">
        <v>0</v>
      </c>
      <c r="P36" s="22">
        <f t="shared" si="3"/>
        <v>16</v>
      </c>
      <c r="Q36" s="28">
        <v>40</v>
      </c>
      <c r="R36" s="22">
        <f t="shared" si="4"/>
        <v>40</v>
      </c>
      <c r="S36" s="23" t="s">
        <v>108</v>
      </c>
    </row>
    <row r="37" spans="1:19" ht="28.5" x14ac:dyDescent="0.2">
      <c r="A37" s="7">
        <f t="shared" si="2"/>
        <v>22</v>
      </c>
      <c r="B37" s="31" t="s">
        <v>91</v>
      </c>
      <c r="C37" s="6"/>
      <c r="D37" s="30" t="s">
        <v>14</v>
      </c>
      <c r="E37" s="30" t="s">
        <v>38</v>
      </c>
      <c r="F37" s="7">
        <v>5</v>
      </c>
      <c r="G37" s="7" t="s">
        <v>68</v>
      </c>
      <c r="H37" s="7" t="s">
        <v>104</v>
      </c>
      <c r="I37" s="7">
        <v>3</v>
      </c>
      <c r="J37" s="7">
        <v>5</v>
      </c>
      <c r="K37" s="7">
        <v>1</v>
      </c>
      <c r="L37" s="19">
        <v>4</v>
      </c>
      <c r="M37" s="19">
        <v>4</v>
      </c>
      <c r="N37" s="19">
        <v>1</v>
      </c>
      <c r="O37" s="19">
        <v>4</v>
      </c>
      <c r="P37" s="22">
        <f t="shared" si="3"/>
        <v>22</v>
      </c>
      <c r="Q37" s="28">
        <v>40</v>
      </c>
      <c r="R37" s="22">
        <f t="shared" si="4"/>
        <v>55</v>
      </c>
      <c r="S37" s="23" t="s">
        <v>109</v>
      </c>
    </row>
    <row r="38" spans="1:19" ht="28.5" x14ac:dyDescent="0.2">
      <c r="A38" s="7">
        <f t="shared" si="2"/>
        <v>23</v>
      </c>
      <c r="B38" s="31" t="s">
        <v>92</v>
      </c>
      <c r="C38" s="6"/>
      <c r="D38" s="30" t="s">
        <v>14</v>
      </c>
      <c r="E38" s="30" t="s">
        <v>38</v>
      </c>
      <c r="F38" s="7">
        <v>5</v>
      </c>
      <c r="G38" s="7" t="s">
        <v>68</v>
      </c>
      <c r="H38" s="7" t="s">
        <v>104</v>
      </c>
      <c r="I38" s="7">
        <v>2</v>
      </c>
      <c r="J38" s="7">
        <v>5</v>
      </c>
      <c r="K38" s="7">
        <v>0</v>
      </c>
      <c r="L38" s="19">
        <v>6</v>
      </c>
      <c r="M38" s="19">
        <v>0</v>
      </c>
      <c r="N38" s="19">
        <v>2</v>
      </c>
      <c r="O38" s="19">
        <v>0</v>
      </c>
      <c r="P38" s="22">
        <f t="shared" si="3"/>
        <v>15</v>
      </c>
      <c r="Q38" s="28">
        <v>40</v>
      </c>
      <c r="R38" s="22">
        <f t="shared" si="4"/>
        <v>37.5</v>
      </c>
      <c r="S38" s="23" t="s">
        <v>108</v>
      </c>
    </row>
    <row r="39" spans="1:19" ht="28.5" x14ac:dyDescent="0.2">
      <c r="A39" s="7">
        <f t="shared" si="2"/>
        <v>24</v>
      </c>
      <c r="B39" s="31" t="s">
        <v>93</v>
      </c>
      <c r="C39" s="6"/>
      <c r="D39" s="30" t="s">
        <v>14</v>
      </c>
      <c r="E39" s="30" t="s">
        <v>38</v>
      </c>
      <c r="F39" s="7">
        <v>5</v>
      </c>
      <c r="G39" s="7" t="s">
        <v>68</v>
      </c>
      <c r="H39" s="7" t="s">
        <v>104</v>
      </c>
      <c r="I39" s="7">
        <v>3</v>
      </c>
      <c r="J39" s="7">
        <v>6</v>
      </c>
      <c r="K39" s="7">
        <v>4</v>
      </c>
      <c r="L39" s="19">
        <v>0</v>
      </c>
      <c r="M39" s="19">
        <v>0</v>
      </c>
      <c r="N39" s="19">
        <v>0</v>
      </c>
      <c r="O39" s="19">
        <v>0</v>
      </c>
      <c r="P39" s="22">
        <f t="shared" si="3"/>
        <v>13</v>
      </c>
      <c r="Q39" s="28">
        <v>40</v>
      </c>
      <c r="R39" s="22">
        <f t="shared" si="4"/>
        <v>32.5</v>
      </c>
      <c r="S39" s="23" t="s">
        <v>108</v>
      </c>
    </row>
    <row r="40" spans="1:19" ht="28.5" x14ac:dyDescent="0.2">
      <c r="A40" s="7">
        <f t="shared" si="2"/>
        <v>25</v>
      </c>
      <c r="B40" s="31" t="s">
        <v>94</v>
      </c>
      <c r="C40" s="6"/>
      <c r="D40" s="30" t="s">
        <v>14</v>
      </c>
      <c r="E40" s="30" t="s">
        <v>38</v>
      </c>
      <c r="F40" s="7">
        <v>5</v>
      </c>
      <c r="G40" s="7" t="s">
        <v>68</v>
      </c>
      <c r="H40" s="7" t="s">
        <v>104</v>
      </c>
      <c r="I40" s="7">
        <v>3</v>
      </c>
      <c r="J40" s="7">
        <v>3</v>
      </c>
      <c r="K40" s="7">
        <v>2</v>
      </c>
      <c r="L40" s="19">
        <v>0</v>
      </c>
      <c r="M40" s="19">
        <v>1</v>
      </c>
      <c r="N40" s="19">
        <v>4</v>
      </c>
      <c r="O40" s="19">
        <v>0</v>
      </c>
      <c r="P40" s="22">
        <f t="shared" si="3"/>
        <v>13</v>
      </c>
      <c r="Q40" s="28">
        <v>40</v>
      </c>
      <c r="R40" s="22">
        <f t="shared" si="4"/>
        <v>32.5</v>
      </c>
      <c r="S40" s="23" t="s">
        <v>108</v>
      </c>
    </row>
    <row r="41" spans="1:19" ht="28.5" x14ac:dyDescent="0.2">
      <c r="A41" s="7">
        <f t="shared" si="2"/>
        <v>26</v>
      </c>
      <c r="B41" s="31" t="s">
        <v>95</v>
      </c>
      <c r="C41" s="6"/>
      <c r="D41" s="30" t="s">
        <v>14</v>
      </c>
      <c r="E41" s="30" t="s">
        <v>38</v>
      </c>
      <c r="F41" s="7">
        <v>5</v>
      </c>
      <c r="G41" s="7" t="s">
        <v>68</v>
      </c>
      <c r="H41" s="7" t="s">
        <v>104</v>
      </c>
      <c r="I41" s="7">
        <v>3</v>
      </c>
      <c r="J41" s="7">
        <v>5</v>
      </c>
      <c r="K41" s="7">
        <v>0</v>
      </c>
      <c r="L41" s="19">
        <v>1</v>
      </c>
      <c r="M41" s="19">
        <v>3</v>
      </c>
      <c r="N41" s="19">
        <v>2</v>
      </c>
      <c r="O41" s="19">
        <v>2</v>
      </c>
      <c r="P41" s="22">
        <f t="shared" si="3"/>
        <v>16</v>
      </c>
      <c r="Q41" s="28">
        <v>40</v>
      </c>
      <c r="R41" s="22">
        <f t="shared" si="4"/>
        <v>40</v>
      </c>
      <c r="S41" s="23" t="s">
        <v>108</v>
      </c>
    </row>
    <row r="42" spans="1:19" ht="28.5" x14ac:dyDescent="0.2">
      <c r="A42" s="7">
        <f t="shared" si="2"/>
        <v>27</v>
      </c>
      <c r="B42" s="31" t="s">
        <v>96</v>
      </c>
      <c r="C42" s="6"/>
      <c r="D42" s="30" t="s">
        <v>14</v>
      </c>
      <c r="E42" s="30" t="s">
        <v>38</v>
      </c>
      <c r="F42" s="7">
        <v>5</v>
      </c>
      <c r="G42" s="7" t="s">
        <v>68</v>
      </c>
      <c r="H42" s="7" t="s">
        <v>104</v>
      </c>
      <c r="I42" s="7">
        <v>3</v>
      </c>
      <c r="J42" s="7">
        <v>3</v>
      </c>
      <c r="K42" s="7">
        <v>2</v>
      </c>
      <c r="L42" s="19">
        <v>5</v>
      </c>
      <c r="M42" s="19">
        <v>5</v>
      </c>
      <c r="N42" s="19">
        <v>4</v>
      </c>
      <c r="O42" s="19">
        <v>1</v>
      </c>
      <c r="P42" s="22">
        <f t="shared" si="3"/>
        <v>23</v>
      </c>
      <c r="Q42" s="28">
        <v>40</v>
      </c>
      <c r="R42" s="22">
        <f t="shared" si="4"/>
        <v>57.5</v>
      </c>
      <c r="S42" s="23" t="s">
        <v>109</v>
      </c>
    </row>
    <row r="43" spans="1:19" ht="28.5" x14ac:dyDescent="0.2">
      <c r="A43" s="7">
        <f t="shared" si="2"/>
        <v>28</v>
      </c>
      <c r="B43" s="31" t="s">
        <v>97</v>
      </c>
      <c r="C43" s="6"/>
      <c r="D43" s="30" t="s">
        <v>14</v>
      </c>
      <c r="E43" s="30" t="s">
        <v>38</v>
      </c>
      <c r="F43" s="7">
        <v>5</v>
      </c>
      <c r="G43" s="7" t="s">
        <v>68</v>
      </c>
      <c r="H43" s="7" t="s">
        <v>104</v>
      </c>
      <c r="I43" s="7">
        <v>3</v>
      </c>
      <c r="J43" s="7">
        <v>5</v>
      </c>
      <c r="K43" s="7">
        <v>1</v>
      </c>
      <c r="L43" s="19">
        <v>1</v>
      </c>
      <c r="M43" s="19">
        <v>3</v>
      </c>
      <c r="N43" s="19">
        <v>3</v>
      </c>
      <c r="O43" s="19">
        <v>0</v>
      </c>
      <c r="P43" s="22">
        <f t="shared" si="3"/>
        <v>16</v>
      </c>
      <c r="Q43" s="28">
        <v>40</v>
      </c>
      <c r="R43" s="22">
        <f t="shared" si="4"/>
        <v>40</v>
      </c>
      <c r="S43" s="23" t="s">
        <v>108</v>
      </c>
    </row>
    <row r="44" spans="1:19" ht="28.5" x14ac:dyDescent="0.2">
      <c r="A44" s="7">
        <f t="shared" si="2"/>
        <v>29</v>
      </c>
      <c r="B44" s="31" t="s">
        <v>70</v>
      </c>
      <c r="C44" s="6"/>
      <c r="D44" s="30" t="s">
        <v>14</v>
      </c>
      <c r="E44" s="30" t="s">
        <v>38</v>
      </c>
      <c r="F44" s="7">
        <v>5</v>
      </c>
      <c r="G44" s="7" t="s">
        <v>98</v>
      </c>
      <c r="H44" s="7" t="s">
        <v>103</v>
      </c>
      <c r="I44" s="7">
        <v>1</v>
      </c>
      <c r="J44" s="7">
        <v>3</v>
      </c>
      <c r="K44" s="7">
        <v>0</v>
      </c>
      <c r="L44" s="19">
        <v>0</v>
      </c>
      <c r="M44" s="19">
        <v>0</v>
      </c>
      <c r="N44" s="19">
        <v>2</v>
      </c>
      <c r="O44" s="19">
        <v>0</v>
      </c>
      <c r="P44" s="22">
        <f t="shared" si="3"/>
        <v>6</v>
      </c>
      <c r="Q44" s="28">
        <v>40</v>
      </c>
      <c r="R44" s="22">
        <f t="shared" si="4"/>
        <v>15</v>
      </c>
      <c r="S44" s="23" t="s">
        <v>108</v>
      </c>
    </row>
    <row r="45" spans="1:19" ht="28.5" x14ac:dyDescent="0.2">
      <c r="A45" s="7">
        <f t="shared" si="2"/>
        <v>30</v>
      </c>
      <c r="B45" s="31" t="s">
        <v>72</v>
      </c>
      <c r="C45" s="6"/>
      <c r="D45" s="30" t="s">
        <v>14</v>
      </c>
      <c r="E45" s="30" t="s">
        <v>38</v>
      </c>
      <c r="F45" s="7">
        <v>5</v>
      </c>
      <c r="G45" s="7" t="s">
        <v>98</v>
      </c>
      <c r="H45" s="7" t="s">
        <v>103</v>
      </c>
      <c r="I45" s="7">
        <v>2</v>
      </c>
      <c r="J45" s="7">
        <v>5</v>
      </c>
      <c r="K45" s="7">
        <v>1</v>
      </c>
      <c r="L45" s="19">
        <v>0</v>
      </c>
      <c r="M45" s="19">
        <v>0</v>
      </c>
      <c r="N45" s="19">
        <v>0</v>
      </c>
      <c r="O45" s="19">
        <v>1</v>
      </c>
      <c r="P45" s="22">
        <f t="shared" si="3"/>
        <v>9</v>
      </c>
      <c r="Q45" s="28">
        <v>40</v>
      </c>
      <c r="R45" s="22">
        <f t="shared" si="4"/>
        <v>22.5</v>
      </c>
      <c r="S45" s="23" t="s">
        <v>108</v>
      </c>
    </row>
    <row r="46" spans="1:19" ht="28.5" x14ac:dyDescent="0.2">
      <c r="A46" s="7">
        <f t="shared" si="2"/>
        <v>31</v>
      </c>
      <c r="B46" s="31" t="s">
        <v>69</v>
      </c>
      <c r="C46" s="6"/>
      <c r="D46" s="30" t="s">
        <v>14</v>
      </c>
      <c r="E46" s="30" t="s">
        <v>38</v>
      </c>
      <c r="F46" s="7">
        <v>5</v>
      </c>
      <c r="G46" s="7" t="s">
        <v>98</v>
      </c>
      <c r="H46" s="7" t="s">
        <v>103</v>
      </c>
      <c r="I46" s="7">
        <v>1</v>
      </c>
      <c r="J46" s="7">
        <v>3</v>
      </c>
      <c r="K46" s="7">
        <v>2</v>
      </c>
      <c r="L46" s="19">
        <v>3</v>
      </c>
      <c r="M46" s="19">
        <v>0</v>
      </c>
      <c r="N46" s="19">
        <v>0</v>
      </c>
      <c r="O46" s="19">
        <v>0</v>
      </c>
      <c r="P46" s="22">
        <f t="shared" si="3"/>
        <v>9</v>
      </c>
      <c r="Q46" s="28">
        <v>40</v>
      </c>
      <c r="R46" s="22">
        <f t="shared" si="4"/>
        <v>22.5</v>
      </c>
      <c r="S46" s="23" t="s">
        <v>108</v>
      </c>
    </row>
    <row r="47" spans="1:19" ht="28.5" x14ac:dyDescent="0.2">
      <c r="A47" s="7">
        <f t="shared" si="2"/>
        <v>32</v>
      </c>
      <c r="B47" s="31" t="s">
        <v>71</v>
      </c>
      <c r="C47" s="6"/>
      <c r="D47" s="30" t="s">
        <v>14</v>
      </c>
      <c r="E47" s="30" t="s">
        <v>38</v>
      </c>
      <c r="F47" s="7">
        <v>5</v>
      </c>
      <c r="G47" s="7" t="s">
        <v>98</v>
      </c>
      <c r="H47" s="7" t="s">
        <v>103</v>
      </c>
      <c r="I47" s="7">
        <v>2</v>
      </c>
      <c r="J47" s="7">
        <v>1</v>
      </c>
      <c r="K47" s="7">
        <v>1</v>
      </c>
      <c r="L47" s="19">
        <v>1</v>
      </c>
      <c r="M47" s="19">
        <v>1</v>
      </c>
      <c r="N47" s="19">
        <v>0</v>
      </c>
      <c r="O47" s="19">
        <v>0</v>
      </c>
      <c r="P47" s="22">
        <f t="shared" si="3"/>
        <v>6</v>
      </c>
      <c r="Q47" s="28">
        <v>40</v>
      </c>
      <c r="R47" s="22">
        <f t="shared" si="4"/>
        <v>15</v>
      </c>
      <c r="S47" s="23" t="s">
        <v>108</v>
      </c>
    </row>
    <row r="48" spans="1:19" ht="28.5" x14ac:dyDescent="0.2">
      <c r="A48" s="7">
        <f t="shared" si="2"/>
        <v>33</v>
      </c>
      <c r="B48" s="31" t="s">
        <v>69</v>
      </c>
      <c r="C48" s="6"/>
      <c r="D48" s="30" t="s">
        <v>14</v>
      </c>
      <c r="E48" s="30" t="s">
        <v>38</v>
      </c>
      <c r="F48" s="7">
        <v>5</v>
      </c>
      <c r="G48" s="7" t="s">
        <v>99</v>
      </c>
      <c r="H48" s="7" t="s">
        <v>103</v>
      </c>
      <c r="I48" s="7">
        <v>1</v>
      </c>
      <c r="J48" s="7">
        <v>1</v>
      </c>
      <c r="K48" s="7">
        <v>1</v>
      </c>
      <c r="L48" s="19">
        <v>0</v>
      </c>
      <c r="M48" s="19">
        <v>0</v>
      </c>
      <c r="N48" s="19">
        <v>3</v>
      </c>
      <c r="O48" s="19">
        <v>4</v>
      </c>
      <c r="P48" s="22">
        <f t="shared" si="3"/>
        <v>10</v>
      </c>
      <c r="Q48" s="28">
        <v>40</v>
      </c>
      <c r="R48" s="22">
        <f t="shared" si="4"/>
        <v>25</v>
      </c>
      <c r="S48" s="23" t="s">
        <v>108</v>
      </c>
    </row>
    <row r="49" spans="1:19" ht="28.5" x14ac:dyDescent="0.2">
      <c r="A49" s="7">
        <f t="shared" si="2"/>
        <v>34</v>
      </c>
      <c r="B49" s="31" t="s">
        <v>70</v>
      </c>
      <c r="C49" s="6"/>
      <c r="D49" s="30" t="s">
        <v>14</v>
      </c>
      <c r="E49" s="30" t="s">
        <v>38</v>
      </c>
      <c r="F49" s="7">
        <v>5</v>
      </c>
      <c r="G49" s="7" t="s">
        <v>99</v>
      </c>
      <c r="H49" s="7" t="s">
        <v>103</v>
      </c>
      <c r="I49" s="7">
        <v>3</v>
      </c>
      <c r="J49" s="7">
        <v>0</v>
      </c>
      <c r="K49" s="7">
        <v>0</v>
      </c>
      <c r="L49" s="19">
        <v>0</v>
      </c>
      <c r="M49" s="19">
        <v>0</v>
      </c>
      <c r="N49" s="19">
        <v>1</v>
      </c>
      <c r="O49" s="19">
        <v>2</v>
      </c>
      <c r="P49" s="22">
        <f t="shared" si="3"/>
        <v>6</v>
      </c>
      <c r="Q49" s="28">
        <v>40</v>
      </c>
      <c r="R49" s="22">
        <f t="shared" si="4"/>
        <v>15</v>
      </c>
      <c r="S49" s="23" t="s">
        <v>108</v>
      </c>
    </row>
    <row r="50" spans="1:19" ht="28.5" x14ac:dyDescent="0.2">
      <c r="A50" s="7">
        <f t="shared" si="2"/>
        <v>35</v>
      </c>
      <c r="B50" s="31" t="s">
        <v>71</v>
      </c>
      <c r="C50" s="6"/>
      <c r="D50" s="30" t="s">
        <v>14</v>
      </c>
      <c r="E50" s="30" t="s">
        <v>38</v>
      </c>
      <c r="F50" s="7">
        <v>5</v>
      </c>
      <c r="G50" s="7" t="s">
        <v>99</v>
      </c>
      <c r="H50" s="7" t="s">
        <v>103</v>
      </c>
      <c r="I50" s="7">
        <v>1</v>
      </c>
      <c r="J50" s="7">
        <v>1</v>
      </c>
      <c r="K50" s="7">
        <v>0</v>
      </c>
      <c r="L50" s="19">
        <v>4</v>
      </c>
      <c r="M50" s="19">
        <v>1</v>
      </c>
      <c r="N50" s="19">
        <v>1</v>
      </c>
      <c r="O50" s="19">
        <v>0</v>
      </c>
      <c r="P50" s="22">
        <f t="shared" si="3"/>
        <v>8</v>
      </c>
      <c r="Q50" s="28">
        <v>40</v>
      </c>
      <c r="R50" s="22">
        <f t="shared" si="4"/>
        <v>20</v>
      </c>
      <c r="S50" s="23" t="s">
        <v>108</v>
      </c>
    </row>
    <row r="51" spans="1:19" ht="28.5" x14ac:dyDescent="0.2">
      <c r="A51" s="7">
        <f t="shared" si="2"/>
        <v>36</v>
      </c>
      <c r="B51" s="31" t="s">
        <v>72</v>
      </c>
      <c r="C51" s="6"/>
      <c r="D51" s="30" t="s">
        <v>14</v>
      </c>
      <c r="E51" s="30" t="s">
        <v>38</v>
      </c>
      <c r="F51" s="7">
        <v>5</v>
      </c>
      <c r="G51" s="7" t="s">
        <v>99</v>
      </c>
      <c r="H51" s="7" t="s">
        <v>103</v>
      </c>
      <c r="I51" s="7">
        <v>1</v>
      </c>
      <c r="J51" s="7">
        <v>3</v>
      </c>
      <c r="K51" s="7">
        <v>2</v>
      </c>
      <c r="L51" s="19">
        <v>1</v>
      </c>
      <c r="M51" s="19">
        <v>0</v>
      </c>
      <c r="N51" s="19">
        <v>0</v>
      </c>
      <c r="O51" s="19">
        <v>1</v>
      </c>
      <c r="P51" s="22">
        <f t="shared" si="3"/>
        <v>8</v>
      </c>
      <c r="Q51" s="28">
        <v>40</v>
      </c>
      <c r="R51" s="22">
        <f t="shared" si="4"/>
        <v>20</v>
      </c>
      <c r="S51" s="23" t="s">
        <v>108</v>
      </c>
    </row>
    <row r="52" spans="1:19" ht="28.5" x14ac:dyDescent="0.2">
      <c r="A52" s="7">
        <f t="shared" si="2"/>
        <v>37</v>
      </c>
      <c r="B52" s="31" t="s">
        <v>69</v>
      </c>
      <c r="C52" s="6"/>
      <c r="D52" s="30" t="s">
        <v>14</v>
      </c>
      <c r="E52" s="30" t="s">
        <v>38</v>
      </c>
      <c r="F52" s="7">
        <v>5</v>
      </c>
      <c r="G52" s="7" t="s">
        <v>100</v>
      </c>
      <c r="H52" s="7" t="s">
        <v>103</v>
      </c>
      <c r="I52" s="7">
        <v>1</v>
      </c>
      <c r="J52" s="7">
        <v>3</v>
      </c>
      <c r="K52" s="7">
        <v>0</v>
      </c>
      <c r="L52" s="19">
        <v>1</v>
      </c>
      <c r="M52" s="19">
        <v>0</v>
      </c>
      <c r="N52" s="19">
        <v>0</v>
      </c>
      <c r="O52" s="19">
        <v>1</v>
      </c>
      <c r="P52" s="22">
        <f t="shared" si="3"/>
        <v>6</v>
      </c>
      <c r="Q52" s="28">
        <v>40</v>
      </c>
      <c r="R52" s="22">
        <f t="shared" si="4"/>
        <v>15</v>
      </c>
      <c r="S52" s="23" t="s">
        <v>108</v>
      </c>
    </row>
    <row r="53" spans="1:19" ht="28.5" x14ac:dyDescent="0.2">
      <c r="A53" s="7">
        <f t="shared" si="2"/>
        <v>38</v>
      </c>
      <c r="B53" s="31" t="s">
        <v>70</v>
      </c>
      <c r="C53" s="6"/>
      <c r="D53" s="30" t="s">
        <v>14</v>
      </c>
      <c r="E53" s="30" t="s">
        <v>38</v>
      </c>
      <c r="F53" s="7">
        <v>5</v>
      </c>
      <c r="G53" s="7" t="s">
        <v>100</v>
      </c>
      <c r="H53" s="7" t="s">
        <v>103</v>
      </c>
      <c r="I53" s="7">
        <v>1</v>
      </c>
      <c r="J53" s="7">
        <v>3</v>
      </c>
      <c r="K53" s="7">
        <v>2</v>
      </c>
      <c r="L53" s="19">
        <v>1</v>
      </c>
      <c r="M53" s="19">
        <v>0</v>
      </c>
      <c r="N53" s="19">
        <v>0</v>
      </c>
      <c r="O53" s="19">
        <v>0</v>
      </c>
      <c r="P53" s="22">
        <f t="shared" si="3"/>
        <v>7</v>
      </c>
      <c r="Q53" s="28">
        <v>40</v>
      </c>
      <c r="R53" s="22">
        <f t="shared" si="4"/>
        <v>17.5</v>
      </c>
      <c r="S53" s="23" t="s">
        <v>108</v>
      </c>
    </row>
    <row r="54" spans="1:19" ht="28.5" x14ac:dyDescent="0.2">
      <c r="A54" s="7">
        <f t="shared" si="2"/>
        <v>39</v>
      </c>
      <c r="B54" s="31" t="s">
        <v>71</v>
      </c>
      <c r="C54" s="6"/>
      <c r="D54" s="30" t="s">
        <v>14</v>
      </c>
      <c r="E54" s="30" t="s">
        <v>38</v>
      </c>
      <c r="F54" s="7">
        <v>5</v>
      </c>
      <c r="G54" s="7" t="s">
        <v>100</v>
      </c>
      <c r="H54" s="7" t="s">
        <v>103</v>
      </c>
      <c r="I54" s="7">
        <v>3</v>
      </c>
      <c r="J54" s="7">
        <v>1</v>
      </c>
      <c r="K54" s="7">
        <v>1</v>
      </c>
      <c r="L54" s="19">
        <v>1</v>
      </c>
      <c r="M54" s="19">
        <v>1</v>
      </c>
      <c r="N54" s="19">
        <v>0</v>
      </c>
      <c r="O54" s="19">
        <v>1</v>
      </c>
      <c r="P54" s="22">
        <f t="shared" si="3"/>
        <v>8</v>
      </c>
      <c r="Q54" s="28">
        <v>40</v>
      </c>
      <c r="R54" s="22">
        <f t="shared" si="4"/>
        <v>20</v>
      </c>
      <c r="S54" s="23" t="s">
        <v>108</v>
      </c>
    </row>
    <row r="55" spans="1:19" ht="28.5" x14ac:dyDescent="0.2">
      <c r="A55" s="7">
        <f t="shared" si="2"/>
        <v>40</v>
      </c>
      <c r="B55" s="31" t="s">
        <v>72</v>
      </c>
      <c r="C55" s="6"/>
      <c r="D55" s="30" t="s">
        <v>14</v>
      </c>
      <c r="E55" s="30" t="s">
        <v>38</v>
      </c>
      <c r="F55" s="7">
        <v>5</v>
      </c>
      <c r="G55" s="7" t="s">
        <v>100</v>
      </c>
      <c r="H55" s="7" t="s">
        <v>103</v>
      </c>
      <c r="I55" s="7">
        <v>2</v>
      </c>
      <c r="J55" s="7">
        <v>1</v>
      </c>
      <c r="K55" s="7">
        <v>3</v>
      </c>
      <c r="L55" s="19">
        <v>1</v>
      </c>
      <c r="M55" s="19">
        <v>1</v>
      </c>
      <c r="N55" s="19">
        <v>1</v>
      </c>
      <c r="O55" s="19">
        <v>0</v>
      </c>
      <c r="P55" s="22">
        <f t="shared" si="3"/>
        <v>9</v>
      </c>
      <c r="Q55" s="28">
        <v>40</v>
      </c>
      <c r="R55" s="22">
        <f t="shared" si="4"/>
        <v>22.5</v>
      </c>
      <c r="S55" s="23" t="s">
        <v>108</v>
      </c>
    </row>
    <row r="56" spans="1:19" ht="28.5" x14ac:dyDescent="0.2">
      <c r="A56" s="7">
        <f t="shared" si="2"/>
        <v>41</v>
      </c>
      <c r="B56" s="31" t="s">
        <v>73</v>
      </c>
      <c r="C56" s="6"/>
      <c r="D56" s="30" t="s">
        <v>14</v>
      </c>
      <c r="E56" s="30" t="s">
        <v>38</v>
      </c>
      <c r="F56" s="7">
        <v>5</v>
      </c>
      <c r="G56" s="7" t="s">
        <v>100</v>
      </c>
      <c r="H56" s="7" t="s">
        <v>103</v>
      </c>
      <c r="I56" s="7">
        <v>2</v>
      </c>
      <c r="J56" s="7">
        <v>2</v>
      </c>
      <c r="K56" s="7">
        <v>0</v>
      </c>
      <c r="L56" s="19">
        <v>0</v>
      </c>
      <c r="M56" s="19">
        <v>0</v>
      </c>
      <c r="N56" s="19">
        <v>1</v>
      </c>
      <c r="O56" s="19">
        <v>0</v>
      </c>
      <c r="P56" s="22">
        <f t="shared" si="3"/>
        <v>5</v>
      </c>
      <c r="Q56" s="28">
        <v>40</v>
      </c>
      <c r="R56" s="22">
        <f t="shared" si="4"/>
        <v>12.5</v>
      </c>
      <c r="S56" s="23" t="s">
        <v>108</v>
      </c>
    </row>
    <row r="57" spans="1:19" ht="12.75" x14ac:dyDescent="0.2">
      <c r="A57" s="8"/>
      <c r="B57" s="9"/>
      <c r="C57" s="8"/>
      <c r="D57" s="8"/>
      <c r="E57" s="8"/>
      <c r="F57" s="8"/>
      <c r="G57" s="8"/>
      <c r="H57" s="8"/>
      <c r="I57" s="10"/>
      <c r="J57" s="10"/>
      <c r="K57" s="10"/>
      <c r="L57" s="11"/>
      <c r="M57" s="11"/>
      <c r="N57" s="11"/>
      <c r="O57" s="11"/>
      <c r="P57" s="17"/>
      <c r="Q57" s="17"/>
      <c r="R57" s="17"/>
      <c r="S57" s="32"/>
    </row>
    <row r="58" spans="1:19" ht="12.75" x14ac:dyDescent="0.2">
      <c r="A58" s="8"/>
      <c r="B58" s="9"/>
      <c r="C58" s="8"/>
      <c r="D58" s="8"/>
      <c r="E58" s="8"/>
      <c r="F58" s="8"/>
      <c r="G58" s="8"/>
      <c r="H58" s="8"/>
      <c r="I58" s="10"/>
      <c r="J58" s="10"/>
      <c r="K58" s="10"/>
      <c r="L58" s="11"/>
      <c r="M58" s="11"/>
      <c r="N58" s="11"/>
      <c r="O58" s="11"/>
      <c r="P58" s="17"/>
      <c r="Q58" s="17"/>
      <c r="R58" s="17"/>
      <c r="S58" s="32"/>
    </row>
    <row r="59" spans="1:19" ht="12.75" x14ac:dyDescent="0.2">
      <c r="A59" s="8"/>
      <c r="B59" s="9"/>
      <c r="C59" s="8"/>
      <c r="D59" s="8"/>
      <c r="E59" s="8"/>
      <c r="F59" s="8"/>
      <c r="G59" s="8"/>
      <c r="H59" s="8"/>
      <c r="I59" s="10"/>
      <c r="J59" s="10"/>
      <c r="K59" s="10"/>
      <c r="L59" s="11"/>
      <c r="M59" s="11"/>
      <c r="N59" s="11"/>
      <c r="O59" s="11"/>
      <c r="P59" s="11"/>
      <c r="Q59" s="11"/>
      <c r="R59" s="11"/>
      <c r="S59" s="10"/>
    </row>
    <row r="60" spans="1:19" ht="38.25" x14ac:dyDescent="0.2">
      <c r="A60" s="8"/>
      <c r="B60" s="12" t="s">
        <v>8</v>
      </c>
      <c r="C60" s="8"/>
      <c r="D60" s="8"/>
      <c r="E60" s="8"/>
      <c r="F60" s="8"/>
      <c r="G60" s="8"/>
      <c r="H60" s="8" t="s">
        <v>101</v>
      </c>
      <c r="I60" s="8"/>
      <c r="J60" s="8"/>
      <c r="K60" s="10"/>
      <c r="L60" s="11"/>
      <c r="M60" s="11"/>
      <c r="N60" s="11"/>
      <c r="O60" s="11"/>
      <c r="P60" s="11"/>
      <c r="Q60" s="11"/>
      <c r="R60" s="11"/>
      <c r="S60" s="10"/>
    </row>
    <row r="61" spans="1:19" ht="12.75" x14ac:dyDescent="0.2">
      <c r="B61" s="14" t="s">
        <v>10</v>
      </c>
      <c r="C61" s="1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</row>
    <row r="62" spans="1:19" ht="38.25" x14ac:dyDescent="0.2">
      <c r="B62" s="5"/>
      <c r="C62" s="5"/>
      <c r="D62" s="5"/>
      <c r="E62" s="5"/>
      <c r="F62" s="5"/>
      <c r="G62" s="5"/>
      <c r="H62" s="8" t="s">
        <v>102</v>
      </c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</row>
    <row r="63" spans="1:19" ht="38.25" x14ac:dyDescent="0.2">
      <c r="B63" s="5"/>
      <c r="C63" s="5"/>
      <c r="D63" s="5"/>
      <c r="E63" s="5"/>
      <c r="F63" s="5"/>
      <c r="G63" s="5"/>
      <c r="H63" s="8" t="s">
        <v>35</v>
      </c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</row>
    <row r="64" spans="1:19" ht="38.25" x14ac:dyDescent="0.2">
      <c r="B64" s="5"/>
      <c r="C64" s="5"/>
      <c r="D64" s="5"/>
      <c r="E64" s="5"/>
      <c r="F64" s="5"/>
      <c r="G64" s="5"/>
      <c r="H64" s="8" t="s">
        <v>36</v>
      </c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</row>
    <row r="65" spans="2:19" ht="38.25" x14ac:dyDescent="0.2">
      <c r="B65" s="5"/>
      <c r="C65" s="5"/>
      <c r="D65" s="5"/>
      <c r="E65" s="5"/>
      <c r="F65" s="5"/>
      <c r="G65" s="5"/>
      <c r="H65" s="8" t="s">
        <v>37</v>
      </c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</row>
    <row r="66" spans="2:19" ht="25.5" x14ac:dyDescent="0.2">
      <c r="B66" s="5"/>
      <c r="C66" s="5"/>
      <c r="D66" s="5"/>
      <c r="E66" s="5"/>
      <c r="F66" s="5"/>
      <c r="G66" s="5"/>
      <c r="H66" s="8" t="s">
        <v>9</v>
      </c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</row>
    <row r="67" spans="2:19" ht="25.5" x14ac:dyDescent="0.2">
      <c r="B67" s="5"/>
      <c r="C67" s="5"/>
      <c r="D67" s="5"/>
      <c r="E67" s="5"/>
      <c r="F67" s="5"/>
      <c r="G67" s="5"/>
      <c r="H67" s="8" t="s">
        <v>9</v>
      </c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</row>
    <row r="68" spans="2:19" ht="25.5" x14ac:dyDescent="0.2">
      <c r="B68" s="5"/>
      <c r="C68" s="5"/>
      <c r="D68" s="5"/>
      <c r="E68" s="5"/>
      <c r="F68" s="5"/>
      <c r="G68" s="5"/>
      <c r="H68" s="8" t="s">
        <v>9</v>
      </c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</row>
    <row r="69" spans="2:19" ht="25.5" x14ac:dyDescent="0.2">
      <c r="B69" s="5"/>
      <c r="C69" s="5"/>
      <c r="D69" s="5"/>
      <c r="E69" s="5"/>
      <c r="F69" s="5"/>
      <c r="G69" s="5"/>
      <c r="H69" s="8" t="s">
        <v>9</v>
      </c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</row>
    <row r="70" spans="2:19" ht="25.5" x14ac:dyDescent="0.2">
      <c r="B70" s="5"/>
      <c r="C70" s="5"/>
      <c r="D70" s="5"/>
      <c r="E70" s="5"/>
      <c r="F70" s="5"/>
      <c r="G70" s="5"/>
      <c r="H70" s="8" t="s">
        <v>9</v>
      </c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</row>
  </sheetData>
  <mergeCells count="10">
    <mergeCell ref="A10:S10"/>
    <mergeCell ref="A11:S11"/>
    <mergeCell ref="A12:S12"/>
    <mergeCell ref="A13:S13"/>
    <mergeCell ref="A3:S3"/>
    <mergeCell ref="A5:S5"/>
    <mergeCell ref="A6:S6"/>
    <mergeCell ref="A7:S7"/>
    <mergeCell ref="A8:S8"/>
    <mergeCell ref="A9:L9"/>
  </mergeCells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S77"/>
  <sheetViews>
    <sheetView zoomScale="58" zoomScaleNormal="58" workbookViewId="0">
      <selection activeCell="C16" sqref="C16:C64"/>
    </sheetView>
  </sheetViews>
  <sheetFormatPr defaultRowHeight="12" x14ac:dyDescent="0.2"/>
  <cols>
    <col min="1" max="1" width="7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4.83203125" customWidth="1"/>
    <col min="9" max="9" width="14.5" customWidth="1"/>
    <col min="10" max="10" width="12.83203125" customWidth="1"/>
    <col min="11" max="11" width="14" customWidth="1"/>
    <col min="12" max="12" width="13.33203125" customWidth="1"/>
    <col min="13" max="13" width="12.83203125" customWidth="1"/>
    <col min="14" max="14" width="14.5" customWidth="1"/>
    <col min="15" max="15" width="13.33203125" customWidth="1"/>
    <col min="16" max="16" width="13" customWidth="1"/>
    <col min="17" max="17" width="22.5" customWidth="1"/>
    <col min="18" max="18" width="22.1640625" customWidth="1"/>
    <col min="19" max="19" width="17.33203125" customWidth="1"/>
  </cols>
  <sheetData>
    <row r="3" spans="1:19" ht="15" x14ac:dyDescent="0.2">
      <c r="A3" s="134" t="s">
        <v>113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</row>
    <row r="4" spans="1:19" ht="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15" x14ac:dyDescent="0.2">
      <c r="A5" s="135" t="s">
        <v>112</v>
      </c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</row>
    <row r="6" spans="1:19" ht="15" x14ac:dyDescent="0.2">
      <c r="A6" s="135" t="s">
        <v>31</v>
      </c>
      <c r="B6" s="135"/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  <c r="P6" s="135"/>
      <c r="Q6" s="135"/>
      <c r="R6" s="135"/>
      <c r="S6" s="135"/>
    </row>
    <row r="7" spans="1:19" ht="15" x14ac:dyDescent="0.25">
      <c r="A7" s="136" t="s">
        <v>32</v>
      </c>
      <c r="B7" s="136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</row>
    <row r="8" spans="1:19" ht="15" x14ac:dyDescent="0.2">
      <c r="A8" s="137" t="s">
        <v>33</v>
      </c>
      <c r="B8" s="137"/>
      <c r="C8" s="137"/>
      <c r="D8" s="137"/>
      <c r="E8" s="137"/>
      <c r="F8" s="137"/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137"/>
      <c r="R8" s="137"/>
      <c r="S8" s="137"/>
    </row>
    <row r="9" spans="1:19" ht="15" x14ac:dyDescent="0.2">
      <c r="A9" s="137" t="s">
        <v>34</v>
      </c>
      <c r="B9" s="137"/>
      <c r="C9" s="137"/>
      <c r="D9" s="137"/>
      <c r="E9" s="137"/>
      <c r="F9" s="137"/>
      <c r="G9" s="137"/>
      <c r="H9" s="137"/>
      <c r="I9" s="137"/>
      <c r="J9" s="137"/>
      <c r="K9" s="137"/>
      <c r="L9" s="137"/>
      <c r="M9" s="27"/>
      <c r="N9" s="27"/>
      <c r="O9" s="27"/>
      <c r="P9" s="2"/>
      <c r="Q9" s="2"/>
      <c r="R9" s="2"/>
      <c r="S9" s="2"/>
    </row>
    <row r="10" spans="1:19" ht="14.25" x14ac:dyDescent="0.2">
      <c r="A10" s="138" t="s">
        <v>35</v>
      </c>
      <c r="B10" s="132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/>
      <c r="R10" s="132"/>
      <c r="S10" s="132"/>
    </row>
    <row r="11" spans="1:19" ht="14.25" x14ac:dyDescent="0.2">
      <c r="A11" s="138" t="s">
        <v>36</v>
      </c>
      <c r="B11" s="132"/>
      <c r="C11" s="132"/>
      <c r="D11" s="132"/>
      <c r="E11" s="132"/>
      <c r="F11" s="132"/>
      <c r="G11" s="132"/>
      <c r="H11" s="132"/>
      <c r="I11" s="132"/>
      <c r="J11" s="132"/>
      <c r="K11" s="132"/>
      <c r="L11" s="132"/>
      <c r="M11" s="132"/>
      <c r="N11" s="132"/>
      <c r="O11" s="132"/>
      <c r="P11" s="132"/>
      <c r="Q11" s="132"/>
      <c r="R11" s="132"/>
      <c r="S11" s="132"/>
    </row>
    <row r="12" spans="1:19" ht="14.25" x14ac:dyDescent="0.2">
      <c r="A12" s="138" t="s">
        <v>37</v>
      </c>
      <c r="B12" s="132"/>
      <c r="C12" s="132"/>
      <c r="D12" s="132"/>
      <c r="E12" s="132"/>
      <c r="F12" s="132"/>
      <c r="G12" s="132"/>
      <c r="H12" s="132"/>
      <c r="I12" s="132"/>
      <c r="J12" s="132"/>
      <c r="K12" s="132"/>
      <c r="L12" s="132"/>
      <c r="M12" s="132"/>
      <c r="N12" s="132"/>
      <c r="O12" s="132"/>
      <c r="P12" s="132"/>
      <c r="Q12" s="132"/>
      <c r="R12" s="132"/>
      <c r="S12" s="132"/>
    </row>
    <row r="13" spans="1:19" ht="12.75" x14ac:dyDescent="0.2">
      <c r="A13" s="133"/>
      <c r="B13" s="133"/>
      <c r="C13" s="133"/>
      <c r="D13" s="133"/>
      <c r="E13" s="133"/>
      <c r="F13" s="133"/>
      <c r="G13" s="133"/>
      <c r="H13" s="133"/>
      <c r="I13" s="133"/>
      <c r="J13" s="133"/>
      <c r="K13" s="133"/>
      <c r="L13" s="133"/>
      <c r="M13" s="133"/>
      <c r="N13" s="133"/>
      <c r="O13" s="133"/>
      <c r="P13" s="133"/>
      <c r="Q13" s="133"/>
      <c r="R13" s="133"/>
      <c r="S13" s="133"/>
    </row>
    <row r="14" spans="1:19" ht="13.5" thickBot="1" x14ac:dyDescent="0.25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ht="51.75" thickBot="1" x14ac:dyDescent="0.25">
      <c r="A15" s="16" t="s">
        <v>0</v>
      </c>
      <c r="B15" s="24" t="s">
        <v>1</v>
      </c>
      <c r="C15" s="16" t="s">
        <v>2</v>
      </c>
      <c r="D15" s="24" t="s">
        <v>13</v>
      </c>
      <c r="E15" s="16" t="s">
        <v>3</v>
      </c>
      <c r="F15" s="25" t="s">
        <v>15</v>
      </c>
      <c r="G15" s="25" t="s">
        <v>16</v>
      </c>
      <c r="H15" s="16" t="s">
        <v>4</v>
      </c>
      <c r="I15" s="26" t="s">
        <v>17</v>
      </c>
      <c r="J15" s="16" t="s">
        <v>18</v>
      </c>
      <c r="K15" s="16" t="s">
        <v>11</v>
      </c>
      <c r="L15" s="25" t="s">
        <v>19</v>
      </c>
      <c r="M15" s="25" t="s">
        <v>20</v>
      </c>
      <c r="N15" s="25" t="s">
        <v>21</v>
      </c>
      <c r="O15" s="25" t="s">
        <v>22</v>
      </c>
      <c r="P15" s="16" t="s">
        <v>5</v>
      </c>
      <c r="Q15" s="16" t="s">
        <v>6</v>
      </c>
      <c r="R15" s="16" t="s">
        <v>7</v>
      </c>
      <c r="S15" s="16" t="s">
        <v>12</v>
      </c>
    </row>
    <row r="16" spans="1:19" ht="28.5" x14ac:dyDescent="0.2">
      <c r="A16" s="15">
        <v>1</v>
      </c>
      <c r="B16" s="31" t="s">
        <v>39</v>
      </c>
      <c r="C16" s="30"/>
      <c r="D16" s="30" t="s">
        <v>14</v>
      </c>
      <c r="E16" s="30" t="s">
        <v>38</v>
      </c>
      <c r="F16" s="29">
        <v>6</v>
      </c>
      <c r="G16" s="29">
        <v>6</v>
      </c>
      <c r="H16" s="29" t="s">
        <v>105</v>
      </c>
      <c r="I16" s="15">
        <v>1</v>
      </c>
      <c r="J16" s="15">
        <v>5</v>
      </c>
      <c r="K16" s="15">
        <v>0</v>
      </c>
      <c r="L16" s="21">
        <v>2</v>
      </c>
      <c r="M16" s="21">
        <v>0</v>
      </c>
      <c r="N16" s="21">
        <v>2</v>
      </c>
      <c r="O16" s="21">
        <v>1</v>
      </c>
      <c r="P16" s="22">
        <f>I16+J16+K16+L16+M16+N16+O16</f>
        <v>11</v>
      </c>
      <c r="Q16" s="28">
        <v>40</v>
      </c>
      <c r="R16" s="22">
        <f>P16*100/40</f>
        <v>27.5</v>
      </c>
      <c r="S16" s="23" t="s">
        <v>108</v>
      </c>
    </row>
    <row r="17" spans="1:19" ht="28.5" x14ac:dyDescent="0.2">
      <c r="A17" s="7">
        <v>2</v>
      </c>
      <c r="B17" s="31" t="s">
        <v>40</v>
      </c>
      <c r="C17" s="6"/>
      <c r="D17" s="30" t="s">
        <v>14</v>
      </c>
      <c r="E17" s="30" t="s">
        <v>38</v>
      </c>
      <c r="F17" s="29">
        <v>6</v>
      </c>
      <c r="G17" s="29">
        <v>6</v>
      </c>
      <c r="H17" s="29" t="s">
        <v>105</v>
      </c>
      <c r="I17" s="7">
        <v>1</v>
      </c>
      <c r="J17" s="7">
        <v>5</v>
      </c>
      <c r="K17" s="7">
        <v>0</v>
      </c>
      <c r="L17" s="19">
        <v>2</v>
      </c>
      <c r="M17" s="19">
        <v>5</v>
      </c>
      <c r="N17" s="19">
        <v>3</v>
      </c>
      <c r="O17" s="19">
        <v>0</v>
      </c>
      <c r="P17" s="22">
        <f t="shared" ref="P17:P64" si="0">I17+J17+K17+L17+M17+N17+O17</f>
        <v>16</v>
      </c>
      <c r="Q17" s="28">
        <v>40</v>
      </c>
      <c r="R17" s="22">
        <f t="shared" ref="R17:R64" si="1">P17*100/40</f>
        <v>40</v>
      </c>
      <c r="S17" s="23" t="s">
        <v>108</v>
      </c>
    </row>
    <row r="18" spans="1:19" ht="28.5" x14ac:dyDescent="0.2">
      <c r="A18" s="7">
        <v>3</v>
      </c>
      <c r="B18" s="31" t="s">
        <v>41</v>
      </c>
      <c r="C18" s="6"/>
      <c r="D18" s="30" t="s">
        <v>14</v>
      </c>
      <c r="E18" s="30" t="s">
        <v>38</v>
      </c>
      <c r="F18" s="29">
        <v>6</v>
      </c>
      <c r="G18" s="29">
        <v>6</v>
      </c>
      <c r="H18" s="29" t="s">
        <v>105</v>
      </c>
      <c r="I18" s="7">
        <v>2</v>
      </c>
      <c r="J18" s="7">
        <v>4</v>
      </c>
      <c r="K18" s="7">
        <v>3</v>
      </c>
      <c r="L18" s="19">
        <v>3</v>
      </c>
      <c r="M18" s="19">
        <v>5</v>
      </c>
      <c r="N18" s="19">
        <v>1</v>
      </c>
      <c r="O18" s="19">
        <v>1</v>
      </c>
      <c r="P18" s="22">
        <f t="shared" si="0"/>
        <v>19</v>
      </c>
      <c r="Q18" s="28">
        <v>40</v>
      </c>
      <c r="R18" s="22">
        <f t="shared" si="1"/>
        <v>47.5</v>
      </c>
      <c r="S18" s="23" t="s">
        <v>108</v>
      </c>
    </row>
    <row r="19" spans="1:19" ht="28.5" x14ac:dyDescent="0.2">
      <c r="A19" s="7">
        <v>4</v>
      </c>
      <c r="B19" s="31" t="s">
        <v>42</v>
      </c>
      <c r="C19" s="6"/>
      <c r="D19" s="30" t="s">
        <v>14</v>
      </c>
      <c r="E19" s="30" t="s">
        <v>38</v>
      </c>
      <c r="F19" s="29">
        <v>6</v>
      </c>
      <c r="G19" s="29">
        <v>6</v>
      </c>
      <c r="H19" s="29" t="s">
        <v>105</v>
      </c>
      <c r="I19" s="7">
        <v>1</v>
      </c>
      <c r="J19" s="7">
        <v>4</v>
      </c>
      <c r="K19" s="7">
        <v>1</v>
      </c>
      <c r="L19" s="19">
        <v>5</v>
      </c>
      <c r="M19" s="19">
        <v>3</v>
      </c>
      <c r="N19" s="19">
        <v>3</v>
      </c>
      <c r="O19" s="19">
        <v>1</v>
      </c>
      <c r="P19" s="22">
        <f t="shared" si="0"/>
        <v>18</v>
      </c>
      <c r="Q19" s="28">
        <v>40</v>
      </c>
      <c r="R19" s="22">
        <f t="shared" si="1"/>
        <v>45</v>
      </c>
      <c r="S19" s="23" t="s">
        <v>108</v>
      </c>
    </row>
    <row r="20" spans="1:19" ht="28.5" x14ac:dyDescent="0.2">
      <c r="A20" s="7">
        <v>5</v>
      </c>
      <c r="B20" s="31" t="s">
        <v>43</v>
      </c>
      <c r="C20" s="6"/>
      <c r="D20" s="30" t="s">
        <v>14</v>
      </c>
      <c r="E20" s="30" t="s">
        <v>38</v>
      </c>
      <c r="F20" s="29">
        <v>6</v>
      </c>
      <c r="G20" s="29">
        <v>6</v>
      </c>
      <c r="H20" s="29" t="s">
        <v>105</v>
      </c>
      <c r="I20" s="7">
        <v>2</v>
      </c>
      <c r="J20" s="7">
        <v>5</v>
      </c>
      <c r="K20" s="7">
        <v>2</v>
      </c>
      <c r="L20" s="19">
        <v>1</v>
      </c>
      <c r="M20" s="19">
        <v>0</v>
      </c>
      <c r="N20" s="19">
        <v>1</v>
      </c>
      <c r="O20" s="19">
        <v>0</v>
      </c>
      <c r="P20" s="22">
        <f t="shared" si="0"/>
        <v>11</v>
      </c>
      <c r="Q20" s="28">
        <v>40</v>
      </c>
      <c r="R20" s="22">
        <f t="shared" si="1"/>
        <v>27.5</v>
      </c>
      <c r="S20" s="23" t="s">
        <v>108</v>
      </c>
    </row>
    <row r="21" spans="1:19" ht="28.5" x14ac:dyDescent="0.2">
      <c r="A21" s="7">
        <v>6</v>
      </c>
      <c r="B21" s="31" t="s">
        <v>44</v>
      </c>
      <c r="C21" s="6"/>
      <c r="D21" s="30" t="s">
        <v>14</v>
      </c>
      <c r="E21" s="30" t="s">
        <v>38</v>
      </c>
      <c r="F21" s="29">
        <v>6</v>
      </c>
      <c r="G21" s="29">
        <v>6</v>
      </c>
      <c r="H21" s="29" t="s">
        <v>105</v>
      </c>
      <c r="I21" s="7">
        <v>1</v>
      </c>
      <c r="J21" s="7">
        <v>4</v>
      </c>
      <c r="K21" s="7">
        <v>3</v>
      </c>
      <c r="L21" s="7">
        <v>2</v>
      </c>
      <c r="M21" s="7">
        <v>2</v>
      </c>
      <c r="N21" s="7">
        <v>2</v>
      </c>
      <c r="O21" s="7">
        <v>0</v>
      </c>
      <c r="P21" s="22">
        <f t="shared" si="0"/>
        <v>14</v>
      </c>
      <c r="Q21" s="28">
        <v>40</v>
      </c>
      <c r="R21" s="22">
        <f t="shared" si="1"/>
        <v>35</v>
      </c>
      <c r="S21" s="23" t="s">
        <v>108</v>
      </c>
    </row>
    <row r="22" spans="1:19" ht="28.5" x14ac:dyDescent="0.2">
      <c r="A22" s="7">
        <v>7</v>
      </c>
      <c r="B22" s="31" t="s">
        <v>39</v>
      </c>
      <c r="C22" s="6"/>
      <c r="D22" s="30" t="s">
        <v>14</v>
      </c>
      <c r="E22" s="30" t="s">
        <v>38</v>
      </c>
      <c r="F22" s="29">
        <v>6</v>
      </c>
      <c r="G22" s="29">
        <v>6</v>
      </c>
      <c r="H22" s="7" t="s">
        <v>107</v>
      </c>
      <c r="I22" s="7">
        <v>0</v>
      </c>
      <c r="J22" s="7">
        <v>5</v>
      </c>
      <c r="K22" s="7">
        <v>3</v>
      </c>
      <c r="L22" s="19">
        <v>0</v>
      </c>
      <c r="M22" s="19">
        <v>5</v>
      </c>
      <c r="N22" s="19">
        <v>2</v>
      </c>
      <c r="O22" s="19">
        <v>0</v>
      </c>
      <c r="P22" s="22">
        <f t="shared" si="0"/>
        <v>15</v>
      </c>
      <c r="Q22" s="28">
        <v>40</v>
      </c>
      <c r="R22" s="22">
        <f t="shared" si="1"/>
        <v>37.5</v>
      </c>
      <c r="S22" s="23" t="s">
        <v>108</v>
      </c>
    </row>
    <row r="23" spans="1:19" ht="28.5" x14ac:dyDescent="0.2">
      <c r="A23" s="7">
        <v>8</v>
      </c>
      <c r="B23" s="31" t="s">
        <v>40</v>
      </c>
      <c r="C23" s="6"/>
      <c r="D23" s="30" t="s">
        <v>14</v>
      </c>
      <c r="E23" s="30" t="s">
        <v>38</v>
      </c>
      <c r="F23" s="29">
        <v>6</v>
      </c>
      <c r="G23" s="29">
        <v>6</v>
      </c>
      <c r="H23" s="7" t="s">
        <v>107</v>
      </c>
      <c r="I23" s="7">
        <v>1</v>
      </c>
      <c r="J23" s="7">
        <v>3</v>
      </c>
      <c r="K23" s="7">
        <v>3</v>
      </c>
      <c r="L23" s="19">
        <v>0</v>
      </c>
      <c r="M23" s="19">
        <v>5</v>
      </c>
      <c r="N23" s="19">
        <v>2</v>
      </c>
      <c r="O23" s="19">
        <v>0</v>
      </c>
      <c r="P23" s="22">
        <f t="shared" si="0"/>
        <v>14</v>
      </c>
      <c r="Q23" s="28">
        <v>40</v>
      </c>
      <c r="R23" s="22">
        <f t="shared" si="1"/>
        <v>35</v>
      </c>
      <c r="S23" s="23" t="s">
        <v>108</v>
      </c>
    </row>
    <row r="24" spans="1:19" ht="28.5" x14ac:dyDescent="0.2">
      <c r="A24" s="7">
        <v>9</v>
      </c>
      <c r="B24" s="31" t="s">
        <v>41</v>
      </c>
      <c r="C24" s="6"/>
      <c r="D24" s="30" t="s">
        <v>14</v>
      </c>
      <c r="E24" s="30" t="s">
        <v>38</v>
      </c>
      <c r="F24" s="29">
        <v>6</v>
      </c>
      <c r="G24" s="29">
        <v>6</v>
      </c>
      <c r="H24" s="7" t="s">
        <v>107</v>
      </c>
      <c r="I24" s="7">
        <v>1</v>
      </c>
      <c r="J24" s="7">
        <v>2</v>
      </c>
      <c r="K24" s="7">
        <v>3</v>
      </c>
      <c r="L24" s="19">
        <v>0</v>
      </c>
      <c r="M24" s="19">
        <v>5</v>
      </c>
      <c r="N24" s="19">
        <v>1</v>
      </c>
      <c r="O24" s="19">
        <v>0</v>
      </c>
      <c r="P24" s="22">
        <f t="shared" si="0"/>
        <v>12</v>
      </c>
      <c r="Q24" s="28">
        <v>40</v>
      </c>
      <c r="R24" s="22">
        <f t="shared" si="1"/>
        <v>30</v>
      </c>
      <c r="S24" s="23" t="s">
        <v>108</v>
      </c>
    </row>
    <row r="25" spans="1:19" ht="28.5" x14ac:dyDescent="0.2">
      <c r="A25" s="7">
        <v>10</v>
      </c>
      <c r="B25" s="31" t="s">
        <v>42</v>
      </c>
      <c r="C25" s="6"/>
      <c r="D25" s="30" t="s">
        <v>14</v>
      </c>
      <c r="E25" s="30" t="s">
        <v>38</v>
      </c>
      <c r="F25" s="29">
        <v>6</v>
      </c>
      <c r="G25" s="29">
        <v>6</v>
      </c>
      <c r="H25" s="7" t="s">
        <v>107</v>
      </c>
      <c r="I25" s="7">
        <v>1</v>
      </c>
      <c r="J25" s="7">
        <v>4</v>
      </c>
      <c r="K25" s="7">
        <v>3</v>
      </c>
      <c r="L25" s="19">
        <v>0</v>
      </c>
      <c r="M25" s="19">
        <v>5</v>
      </c>
      <c r="N25" s="19">
        <v>1</v>
      </c>
      <c r="O25" s="19">
        <v>0</v>
      </c>
      <c r="P25" s="22">
        <f t="shared" si="0"/>
        <v>14</v>
      </c>
      <c r="Q25" s="28">
        <v>40</v>
      </c>
      <c r="R25" s="22">
        <f t="shared" si="1"/>
        <v>35</v>
      </c>
      <c r="S25" s="23" t="s">
        <v>108</v>
      </c>
    </row>
    <row r="26" spans="1:19" ht="28.5" x14ac:dyDescent="0.2">
      <c r="A26" s="7">
        <v>11</v>
      </c>
      <c r="B26" s="31" t="s">
        <v>43</v>
      </c>
      <c r="C26" s="6"/>
      <c r="D26" s="30" t="s">
        <v>14</v>
      </c>
      <c r="E26" s="30" t="s">
        <v>38</v>
      </c>
      <c r="F26" s="29">
        <v>6</v>
      </c>
      <c r="G26" s="29">
        <v>6</v>
      </c>
      <c r="H26" s="7" t="s">
        <v>107</v>
      </c>
      <c r="I26" s="7">
        <v>2</v>
      </c>
      <c r="J26" s="7">
        <v>4</v>
      </c>
      <c r="K26" s="7">
        <v>3</v>
      </c>
      <c r="L26" s="19">
        <v>0</v>
      </c>
      <c r="M26" s="19">
        <v>0</v>
      </c>
      <c r="N26" s="19">
        <v>0</v>
      </c>
      <c r="O26" s="19">
        <v>0</v>
      </c>
      <c r="P26" s="22">
        <f t="shared" si="0"/>
        <v>9</v>
      </c>
      <c r="Q26" s="28">
        <v>40</v>
      </c>
      <c r="R26" s="22">
        <f t="shared" si="1"/>
        <v>22.5</v>
      </c>
      <c r="S26" s="23" t="s">
        <v>108</v>
      </c>
    </row>
    <row r="27" spans="1:19" ht="28.5" x14ac:dyDescent="0.2">
      <c r="A27" s="7">
        <v>12</v>
      </c>
      <c r="B27" s="31" t="s">
        <v>44</v>
      </c>
      <c r="C27" s="6"/>
      <c r="D27" s="30" t="s">
        <v>14</v>
      </c>
      <c r="E27" s="30" t="s">
        <v>38</v>
      </c>
      <c r="F27" s="29">
        <v>6</v>
      </c>
      <c r="G27" s="29">
        <v>6</v>
      </c>
      <c r="H27" s="7" t="s">
        <v>107</v>
      </c>
      <c r="I27" s="7">
        <v>1</v>
      </c>
      <c r="J27" s="7">
        <v>3</v>
      </c>
      <c r="K27" s="7">
        <v>3</v>
      </c>
      <c r="L27" s="19">
        <v>0</v>
      </c>
      <c r="M27" s="19">
        <v>0</v>
      </c>
      <c r="N27" s="19">
        <v>0</v>
      </c>
      <c r="O27" s="19">
        <v>0</v>
      </c>
      <c r="P27" s="22">
        <f t="shared" si="0"/>
        <v>7</v>
      </c>
      <c r="Q27" s="28">
        <v>40</v>
      </c>
      <c r="R27" s="22">
        <f t="shared" si="1"/>
        <v>17.5</v>
      </c>
      <c r="S27" s="23" t="s">
        <v>108</v>
      </c>
    </row>
    <row r="28" spans="1:19" ht="28.5" x14ac:dyDescent="0.2">
      <c r="A28" s="7">
        <v>13</v>
      </c>
      <c r="B28" s="31" t="s">
        <v>45</v>
      </c>
      <c r="C28" s="6"/>
      <c r="D28" s="30" t="s">
        <v>14</v>
      </c>
      <c r="E28" s="30" t="s">
        <v>38</v>
      </c>
      <c r="F28" s="29">
        <v>6</v>
      </c>
      <c r="G28" s="29">
        <v>6</v>
      </c>
      <c r="H28" s="7" t="s">
        <v>107</v>
      </c>
      <c r="I28" s="7">
        <v>1</v>
      </c>
      <c r="J28" s="7">
        <v>2</v>
      </c>
      <c r="K28" s="7">
        <v>3</v>
      </c>
      <c r="L28" s="19">
        <v>0</v>
      </c>
      <c r="M28" s="19">
        <v>0</v>
      </c>
      <c r="N28" s="19">
        <v>2</v>
      </c>
      <c r="O28" s="19">
        <v>0</v>
      </c>
      <c r="P28" s="22">
        <f t="shared" si="0"/>
        <v>8</v>
      </c>
      <c r="Q28" s="28">
        <v>40</v>
      </c>
      <c r="R28" s="22">
        <f t="shared" si="1"/>
        <v>20</v>
      </c>
      <c r="S28" s="23" t="s">
        <v>108</v>
      </c>
    </row>
    <row r="29" spans="1:19" ht="28.5" x14ac:dyDescent="0.2">
      <c r="A29" s="7">
        <v>14</v>
      </c>
      <c r="B29" s="31" t="s">
        <v>46</v>
      </c>
      <c r="C29" s="6"/>
      <c r="D29" s="30" t="s">
        <v>14</v>
      </c>
      <c r="E29" s="30" t="s">
        <v>38</v>
      </c>
      <c r="F29" s="29">
        <v>6</v>
      </c>
      <c r="G29" s="29">
        <v>6</v>
      </c>
      <c r="H29" s="7" t="s">
        <v>107</v>
      </c>
      <c r="I29" s="7">
        <v>0</v>
      </c>
      <c r="J29" s="7">
        <v>4</v>
      </c>
      <c r="K29" s="7">
        <v>3</v>
      </c>
      <c r="L29" s="19">
        <v>0</v>
      </c>
      <c r="M29" s="19">
        <v>5</v>
      </c>
      <c r="N29" s="19">
        <v>3</v>
      </c>
      <c r="O29" s="19">
        <v>0</v>
      </c>
      <c r="P29" s="22">
        <f t="shared" si="0"/>
        <v>15</v>
      </c>
      <c r="Q29" s="28">
        <v>40</v>
      </c>
      <c r="R29" s="22">
        <f t="shared" si="1"/>
        <v>37.5</v>
      </c>
      <c r="S29" s="23" t="s">
        <v>108</v>
      </c>
    </row>
    <row r="30" spans="1:19" ht="28.5" x14ac:dyDescent="0.2">
      <c r="A30" s="7">
        <v>17</v>
      </c>
      <c r="B30" s="31" t="s">
        <v>47</v>
      </c>
      <c r="C30" s="6"/>
      <c r="D30" s="30" t="s">
        <v>14</v>
      </c>
      <c r="E30" s="30" t="s">
        <v>38</v>
      </c>
      <c r="F30" s="29">
        <v>6</v>
      </c>
      <c r="G30" s="29">
        <v>6</v>
      </c>
      <c r="H30" s="7" t="s">
        <v>107</v>
      </c>
      <c r="I30" s="7">
        <v>2</v>
      </c>
      <c r="J30" s="7">
        <v>3</v>
      </c>
      <c r="K30" s="7">
        <v>3</v>
      </c>
      <c r="L30" s="19">
        <v>0</v>
      </c>
      <c r="M30" s="19">
        <v>0</v>
      </c>
      <c r="N30" s="19">
        <v>0</v>
      </c>
      <c r="O30" s="19">
        <v>0</v>
      </c>
      <c r="P30" s="22">
        <f t="shared" si="0"/>
        <v>8</v>
      </c>
      <c r="Q30" s="28">
        <v>40</v>
      </c>
      <c r="R30" s="22">
        <f t="shared" si="1"/>
        <v>20</v>
      </c>
      <c r="S30" s="23" t="s">
        <v>108</v>
      </c>
    </row>
    <row r="31" spans="1:19" ht="28.5" x14ac:dyDescent="0.2">
      <c r="A31" s="7">
        <v>16</v>
      </c>
      <c r="B31" s="31" t="s">
        <v>39</v>
      </c>
      <c r="C31" s="6"/>
      <c r="D31" s="30" t="s">
        <v>14</v>
      </c>
      <c r="E31" s="30" t="s">
        <v>38</v>
      </c>
      <c r="F31" s="29">
        <v>6</v>
      </c>
      <c r="G31" s="29">
        <v>6</v>
      </c>
      <c r="H31" s="7" t="s">
        <v>106</v>
      </c>
      <c r="I31" s="7">
        <v>1</v>
      </c>
      <c r="J31" s="7">
        <v>3</v>
      </c>
      <c r="K31" s="7">
        <v>0</v>
      </c>
      <c r="L31" s="19">
        <v>2</v>
      </c>
      <c r="M31" s="19">
        <v>2</v>
      </c>
      <c r="N31" s="19">
        <v>2</v>
      </c>
      <c r="O31" s="19">
        <v>0</v>
      </c>
      <c r="P31" s="22">
        <f t="shared" si="0"/>
        <v>10</v>
      </c>
      <c r="Q31" s="28">
        <v>40</v>
      </c>
      <c r="R31" s="22">
        <f t="shared" si="1"/>
        <v>25</v>
      </c>
      <c r="S31" s="23" t="s">
        <v>108</v>
      </c>
    </row>
    <row r="32" spans="1:19" ht="28.5" x14ac:dyDescent="0.2">
      <c r="A32" s="7">
        <v>17</v>
      </c>
      <c r="B32" s="31" t="s">
        <v>40</v>
      </c>
      <c r="C32" s="6"/>
      <c r="D32" s="30" t="s">
        <v>14</v>
      </c>
      <c r="E32" s="30" t="s">
        <v>38</v>
      </c>
      <c r="F32" s="29">
        <v>6</v>
      </c>
      <c r="G32" s="29">
        <v>6</v>
      </c>
      <c r="H32" s="7" t="s">
        <v>106</v>
      </c>
      <c r="I32" s="7">
        <v>1</v>
      </c>
      <c r="J32" s="7">
        <v>6</v>
      </c>
      <c r="K32" s="7">
        <v>0</v>
      </c>
      <c r="L32" s="19">
        <v>1</v>
      </c>
      <c r="M32" s="19">
        <v>2</v>
      </c>
      <c r="N32" s="19">
        <v>3</v>
      </c>
      <c r="O32" s="19">
        <v>0</v>
      </c>
      <c r="P32" s="22">
        <f t="shared" si="0"/>
        <v>13</v>
      </c>
      <c r="Q32" s="28">
        <v>40</v>
      </c>
      <c r="R32" s="22">
        <f t="shared" si="1"/>
        <v>32.5</v>
      </c>
      <c r="S32" s="23" t="s">
        <v>108</v>
      </c>
    </row>
    <row r="33" spans="1:19" ht="28.5" x14ac:dyDescent="0.2">
      <c r="A33" s="7">
        <v>18</v>
      </c>
      <c r="B33" s="31" t="s">
        <v>41</v>
      </c>
      <c r="C33" s="6"/>
      <c r="D33" s="30" t="s">
        <v>14</v>
      </c>
      <c r="E33" s="30" t="s">
        <v>38</v>
      </c>
      <c r="F33" s="29">
        <v>6</v>
      </c>
      <c r="G33" s="29">
        <v>6</v>
      </c>
      <c r="H33" s="7" t="s">
        <v>106</v>
      </c>
      <c r="I33" s="7">
        <v>2</v>
      </c>
      <c r="J33" s="7">
        <v>7</v>
      </c>
      <c r="K33" s="7">
        <v>0</v>
      </c>
      <c r="L33" s="19">
        <v>1</v>
      </c>
      <c r="M33" s="19">
        <v>4</v>
      </c>
      <c r="N33" s="19">
        <v>2</v>
      </c>
      <c r="O33" s="19">
        <v>0</v>
      </c>
      <c r="P33" s="22">
        <f t="shared" si="0"/>
        <v>16</v>
      </c>
      <c r="Q33" s="28">
        <v>40</v>
      </c>
      <c r="R33" s="22">
        <f t="shared" si="1"/>
        <v>40</v>
      </c>
      <c r="S33" s="23" t="s">
        <v>108</v>
      </c>
    </row>
    <row r="34" spans="1:19" ht="28.5" x14ac:dyDescent="0.2">
      <c r="A34" s="7">
        <v>19</v>
      </c>
      <c r="B34" s="31" t="s">
        <v>42</v>
      </c>
      <c r="C34" s="6"/>
      <c r="D34" s="30" t="s">
        <v>14</v>
      </c>
      <c r="E34" s="30" t="s">
        <v>38</v>
      </c>
      <c r="F34" s="29">
        <v>6</v>
      </c>
      <c r="G34" s="29">
        <v>6</v>
      </c>
      <c r="H34" s="7" t="s">
        <v>106</v>
      </c>
      <c r="I34" s="7">
        <v>1</v>
      </c>
      <c r="J34" s="7">
        <v>7</v>
      </c>
      <c r="K34" s="7">
        <v>1</v>
      </c>
      <c r="L34" s="19">
        <v>0</v>
      </c>
      <c r="M34" s="19">
        <v>4</v>
      </c>
      <c r="N34" s="19">
        <v>2</v>
      </c>
      <c r="O34" s="19">
        <v>0</v>
      </c>
      <c r="P34" s="22">
        <f t="shared" si="0"/>
        <v>15</v>
      </c>
      <c r="Q34" s="28">
        <v>40</v>
      </c>
      <c r="R34" s="22">
        <f t="shared" si="1"/>
        <v>37.5</v>
      </c>
      <c r="S34" s="23" t="s">
        <v>108</v>
      </c>
    </row>
    <row r="35" spans="1:19" ht="28.5" x14ac:dyDescent="0.2">
      <c r="A35" s="7">
        <v>20</v>
      </c>
      <c r="B35" s="31" t="s">
        <v>43</v>
      </c>
      <c r="C35" s="6"/>
      <c r="D35" s="30" t="s">
        <v>14</v>
      </c>
      <c r="E35" s="30" t="s">
        <v>38</v>
      </c>
      <c r="F35" s="29">
        <v>6</v>
      </c>
      <c r="G35" s="29">
        <v>6</v>
      </c>
      <c r="H35" s="7" t="s">
        <v>106</v>
      </c>
      <c r="I35" s="7">
        <v>1</v>
      </c>
      <c r="J35" s="7">
        <v>4</v>
      </c>
      <c r="K35" s="7">
        <v>0</v>
      </c>
      <c r="L35" s="19">
        <v>2</v>
      </c>
      <c r="M35" s="19">
        <v>3</v>
      </c>
      <c r="N35" s="19">
        <v>4</v>
      </c>
      <c r="O35" s="19">
        <v>0</v>
      </c>
      <c r="P35" s="22">
        <f t="shared" si="0"/>
        <v>14</v>
      </c>
      <c r="Q35" s="28">
        <v>40</v>
      </c>
      <c r="R35" s="22">
        <f t="shared" si="1"/>
        <v>35</v>
      </c>
      <c r="S35" s="23" t="s">
        <v>108</v>
      </c>
    </row>
    <row r="36" spans="1:19" ht="28.5" x14ac:dyDescent="0.2">
      <c r="A36" s="7">
        <v>21</v>
      </c>
      <c r="B36" s="31" t="s">
        <v>49</v>
      </c>
      <c r="C36" s="6"/>
      <c r="D36" s="30" t="s">
        <v>14</v>
      </c>
      <c r="E36" s="30" t="s">
        <v>38</v>
      </c>
      <c r="F36" s="29">
        <v>6</v>
      </c>
      <c r="G36" s="29">
        <v>6</v>
      </c>
      <c r="H36" s="7" t="s">
        <v>106</v>
      </c>
      <c r="I36" s="7">
        <v>1</v>
      </c>
      <c r="J36" s="7">
        <v>3</v>
      </c>
      <c r="K36" s="7">
        <v>1</v>
      </c>
      <c r="L36" s="19">
        <v>1</v>
      </c>
      <c r="M36" s="19">
        <v>0</v>
      </c>
      <c r="N36" s="19">
        <v>0</v>
      </c>
      <c r="O36" s="19">
        <v>1</v>
      </c>
      <c r="P36" s="22">
        <f t="shared" si="0"/>
        <v>7</v>
      </c>
      <c r="Q36" s="28">
        <v>40</v>
      </c>
      <c r="R36" s="22">
        <f t="shared" si="1"/>
        <v>17.5</v>
      </c>
      <c r="S36" s="23" t="s">
        <v>108</v>
      </c>
    </row>
    <row r="37" spans="1:19" ht="28.5" x14ac:dyDescent="0.2">
      <c r="A37" s="7">
        <v>22</v>
      </c>
      <c r="B37" s="31" t="s">
        <v>50</v>
      </c>
      <c r="C37" s="6"/>
      <c r="D37" s="30" t="s">
        <v>14</v>
      </c>
      <c r="E37" s="30" t="s">
        <v>38</v>
      </c>
      <c r="F37" s="29">
        <v>6</v>
      </c>
      <c r="G37" s="29">
        <v>6</v>
      </c>
      <c r="H37" s="7" t="s">
        <v>106</v>
      </c>
      <c r="I37" s="7">
        <v>1</v>
      </c>
      <c r="J37" s="7">
        <v>5</v>
      </c>
      <c r="K37" s="7">
        <v>2</v>
      </c>
      <c r="L37" s="19">
        <v>0</v>
      </c>
      <c r="M37" s="19">
        <v>0</v>
      </c>
      <c r="N37" s="19">
        <v>2</v>
      </c>
      <c r="O37" s="19">
        <v>1</v>
      </c>
      <c r="P37" s="22">
        <f t="shared" si="0"/>
        <v>11</v>
      </c>
      <c r="Q37" s="28">
        <v>40</v>
      </c>
      <c r="R37" s="22">
        <f t="shared" si="1"/>
        <v>27.5</v>
      </c>
      <c r="S37" s="23" t="s">
        <v>108</v>
      </c>
    </row>
    <row r="38" spans="1:19" ht="28.5" x14ac:dyDescent="0.2">
      <c r="A38" s="7">
        <v>23</v>
      </c>
      <c r="B38" s="31" t="s">
        <v>51</v>
      </c>
      <c r="C38" s="6"/>
      <c r="D38" s="30" t="s">
        <v>14</v>
      </c>
      <c r="E38" s="30" t="s">
        <v>38</v>
      </c>
      <c r="F38" s="29">
        <v>6</v>
      </c>
      <c r="G38" s="29">
        <v>6</v>
      </c>
      <c r="H38" s="7" t="s">
        <v>106</v>
      </c>
      <c r="I38" s="7">
        <v>2</v>
      </c>
      <c r="J38" s="7">
        <v>5</v>
      </c>
      <c r="K38" s="7">
        <v>1</v>
      </c>
      <c r="L38" s="19">
        <v>5</v>
      </c>
      <c r="M38" s="19">
        <v>0</v>
      </c>
      <c r="N38" s="19">
        <v>1</v>
      </c>
      <c r="O38" s="19">
        <v>4</v>
      </c>
      <c r="P38" s="22">
        <f t="shared" si="0"/>
        <v>18</v>
      </c>
      <c r="Q38" s="28">
        <v>40</v>
      </c>
      <c r="R38" s="22">
        <f t="shared" si="1"/>
        <v>45</v>
      </c>
      <c r="S38" s="23" t="s">
        <v>108</v>
      </c>
    </row>
    <row r="39" spans="1:19" ht="28.5" x14ac:dyDescent="0.2">
      <c r="A39" s="7">
        <v>24</v>
      </c>
      <c r="B39" s="31" t="s">
        <v>43</v>
      </c>
      <c r="C39" s="6"/>
      <c r="D39" s="30" t="s">
        <v>14</v>
      </c>
      <c r="E39" s="30" t="s">
        <v>38</v>
      </c>
      <c r="F39" s="29">
        <v>6</v>
      </c>
      <c r="G39" s="29">
        <v>6</v>
      </c>
      <c r="H39" s="7" t="s">
        <v>106</v>
      </c>
      <c r="I39" s="7">
        <v>3</v>
      </c>
      <c r="J39" s="7">
        <v>7</v>
      </c>
      <c r="K39" s="7">
        <v>1</v>
      </c>
      <c r="L39" s="19">
        <v>0</v>
      </c>
      <c r="M39" s="19">
        <v>5</v>
      </c>
      <c r="N39" s="19">
        <v>1</v>
      </c>
      <c r="O39" s="19">
        <v>0</v>
      </c>
      <c r="P39" s="22">
        <f t="shared" si="0"/>
        <v>17</v>
      </c>
      <c r="Q39" s="28">
        <v>40</v>
      </c>
      <c r="R39" s="22">
        <f t="shared" si="1"/>
        <v>42.5</v>
      </c>
      <c r="S39" s="23" t="s">
        <v>108</v>
      </c>
    </row>
    <row r="40" spans="1:19" ht="28.5" x14ac:dyDescent="0.2">
      <c r="A40" s="7">
        <v>25</v>
      </c>
      <c r="B40" s="31" t="s">
        <v>42</v>
      </c>
      <c r="C40" s="6"/>
      <c r="D40" s="30" t="s">
        <v>14</v>
      </c>
      <c r="E40" s="30" t="s">
        <v>38</v>
      </c>
      <c r="F40" s="29">
        <v>6</v>
      </c>
      <c r="G40" s="29">
        <v>6</v>
      </c>
      <c r="H40" s="7" t="s">
        <v>106</v>
      </c>
      <c r="I40" s="7">
        <v>1</v>
      </c>
      <c r="J40" s="7">
        <v>5</v>
      </c>
      <c r="K40" s="7">
        <v>2</v>
      </c>
      <c r="L40" s="19">
        <v>1</v>
      </c>
      <c r="M40" s="19">
        <v>5</v>
      </c>
      <c r="N40" s="19">
        <v>1</v>
      </c>
      <c r="O40" s="19">
        <v>4</v>
      </c>
      <c r="P40" s="22">
        <f t="shared" si="0"/>
        <v>19</v>
      </c>
      <c r="Q40" s="28">
        <v>40</v>
      </c>
      <c r="R40" s="22">
        <f t="shared" si="1"/>
        <v>47.5</v>
      </c>
      <c r="S40" s="23" t="s">
        <v>108</v>
      </c>
    </row>
    <row r="41" spans="1:19" ht="28.5" x14ac:dyDescent="0.2">
      <c r="A41" s="7">
        <v>26</v>
      </c>
      <c r="B41" s="31" t="s">
        <v>41</v>
      </c>
      <c r="C41" s="6"/>
      <c r="D41" s="30" t="s">
        <v>14</v>
      </c>
      <c r="E41" s="30" t="s">
        <v>38</v>
      </c>
      <c r="F41" s="29">
        <v>6</v>
      </c>
      <c r="G41" s="29">
        <v>6</v>
      </c>
      <c r="H41" s="7" t="s">
        <v>106</v>
      </c>
      <c r="I41" s="7">
        <v>2</v>
      </c>
      <c r="J41" s="7">
        <v>3</v>
      </c>
      <c r="K41" s="7">
        <v>2</v>
      </c>
      <c r="L41" s="19">
        <v>1</v>
      </c>
      <c r="M41" s="19">
        <v>4</v>
      </c>
      <c r="N41" s="19">
        <v>2</v>
      </c>
      <c r="O41" s="19">
        <v>3</v>
      </c>
      <c r="P41" s="22">
        <f t="shared" si="0"/>
        <v>17</v>
      </c>
      <c r="Q41" s="28">
        <v>40</v>
      </c>
      <c r="R41" s="22">
        <f t="shared" si="1"/>
        <v>42.5</v>
      </c>
      <c r="S41" s="23" t="s">
        <v>108</v>
      </c>
    </row>
    <row r="42" spans="1:19" ht="28.5" x14ac:dyDescent="0.2">
      <c r="A42" s="7">
        <v>27</v>
      </c>
      <c r="B42" s="31" t="s">
        <v>44</v>
      </c>
      <c r="C42" s="6"/>
      <c r="D42" s="30" t="s">
        <v>14</v>
      </c>
      <c r="E42" s="30" t="s">
        <v>38</v>
      </c>
      <c r="F42" s="29">
        <v>6</v>
      </c>
      <c r="G42" s="29">
        <v>6</v>
      </c>
      <c r="H42" s="7" t="s">
        <v>106</v>
      </c>
      <c r="I42" s="7">
        <v>2</v>
      </c>
      <c r="J42" s="7">
        <v>6</v>
      </c>
      <c r="K42" s="7">
        <v>3</v>
      </c>
      <c r="L42" s="19">
        <v>3</v>
      </c>
      <c r="M42" s="19">
        <v>4</v>
      </c>
      <c r="N42" s="19">
        <v>1</v>
      </c>
      <c r="O42" s="19">
        <v>0</v>
      </c>
      <c r="P42" s="22">
        <f t="shared" si="0"/>
        <v>19</v>
      </c>
      <c r="Q42" s="28">
        <v>40</v>
      </c>
      <c r="R42" s="22">
        <f t="shared" si="1"/>
        <v>47.5</v>
      </c>
      <c r="S42" s="23" t="s">
        <v>108</v>
      </c>
    </row>
    <row r="43" spans="1:19" ht="28.5" x14ac:dyDescent="0.2">
      <c r="A43" s="7">
        <v>29</v>
      </c>
      <c r="B43" s="31" t="s">
        <v>66</v>
      </c>
      <c r="C43" s="6"/>
      <c r="D43" s="30" t="s">
        <v>14</v>
      </c>
      <c r="E43" s="30" t="s">
        <v>38</v>
      </c>
      <c r="F43" s="29">
        <v>6</v>
      </c>
      <c r="G43" s="29">
        <v>6</v>
      </c>
      <c r="H43" s="7" t="s">
        <v>106</v>
      </c>
      <c r="I43" s="7">
        <v>2</v>
      </c>
      <c r="J43" s="7">
        <v>4</v>
      </c>
      <c r="K43" s="7">
        <v>1</v>
      </c>
      <c r="L43" s="19">
        <v>3</v>
      </c>
      <c r="M43" s="19">
        <v>5</v>
      </c>
      <c r="N43" s="19">
        <v>4</v>
      </c>
      <c r="O43" s="19">
        <v>1</v>
      </c>
      <c r="P43" s="22">
        <f t="shared" si="0"/>
        <v>20</v>
      </c>
      <c r="Q43" s="28">
        <v>40</v>
      </c>
      <c r="R43" s="22">
        <f t="shared" si="1"/>
        <v>50</v>
      </c>
      <c r="S43" s="23" t="s">
        <v>109</v>
      </c>
    </row>
    <row r="44" spans="1:19" ht="28.5" x14ac:dyDescent="0.2">
      <c r="A44" s="7">
        <v>30</v>
      </c>
      <c r="B44" s="31" t="s">
        <v>53</v>
      </c>
      <c r="C44" s="6"/>
      <c r="D44" s="30" t="s">
        <v>14</v>
      </c>
      <c r="E44" s="30" t="s">
        <v>38</v>
      </c>
      <c r="F44" s="29">
        <v>6</v>
      </c>
      <c r="G44" s="29">
        <v>6</v>
      </c>
      <c r="H44" s="7" t="s">
        <v>106</v>
      </c>
      <c r="I44" s="7">
        <v>1</v>
      </c>
      <c r="J44" s="7">
        <v>7</v>
      </c>
      <c r="K44" s="7">
        <v>2</v>
      </c>
      <c r="L44" s="19">
        <v>4</v>
      </c>
      <c r="M44" s="19">
        <v>0</v>
      </c>
      <c r="N44" s="19">
        <v>4</v>
      </c>
      <c r="O44" s="19">
        <v>4</v>
      </c>
      <c r="P44" s="22">
        <f t="shared" si="0"/>
        <v>22</v>
      </c>
      <c r="Q44" s="28">
        <v>40</v>
      </c>
      <c r="R44" s="22">
        <f t="shared" si="1"/>
        <v>55</v>
      </c>
      <c r="S44" s="23" t="s">
        <v>109</v>
      </c>
    </row>
    <row r="45" spans="1:19" ht="28.5" x14ac:dyDescent="0.2">
      <c r="A45" s="7">
        <v>31</v>
      </c>
      <c r="B45" s="31" t="s">
        <v>55</v>
      </c>
      <c r="C45" s="6"/>
      <c r="D45" s="30" t="s">
        <v>14</v>
      </c>
      <c r="E45" s="30" t="s">
        <v>38</v>
      </c>
      <c r="F45" s="29">
        <v>6</v>
      </c>
      <c r="G45" s="29">
        <v>6</v>
      </c>
      <c r="H45" s="7" t="s">
        <v>106</v>
      </c>
      <c r="I45" s="7">
        <v>1</v>
      </c>
      <c r="J45" s="7">
        <v>7</v>
      </c>
      <c r="K45" s="7">
        <v>3</v>
      </c>
      <c r="L45" s="19">
        <v>5</v>
      </c>
      <c r="M45" s="19">
        <v>0</v>
      </c>
      <c r="N45" s="19">
        <v>2</v>
      </c>
      <c r="O45" s="19">
        <v>2</v>
      </c>
      <c r="P45" s="22">
        <f t="shared" si="0"/>
        <v>20</v>
      </c>
      <c r="Q45" s="28">
        <v>40</v>
      </c>
      <c r="R45" s="22">
        <f t="shared" si="1"/>
        <v>50</v>
      </c>
      <c r="S45" s="23" t="s">
        <v>109</v>
      </c>
    </row>
    <row r="46" spans="1:19" ht="28.5" x14ac:dyDescent="0.2">
      <c r="A46" s="7">
        <v>32</v>
      </c>
      <c r="B46" s="31" t="s">
        <v>40</v>
      </c>
      <c r="C46" s="6"/>
      <c r="D46" s="30" t="s">
        <v>14</v>
      </c>
      <c r="E46" s="30" t="s">
        <v>38</v>
      </c>
      <c r="F46" s="29">
        <v>6</v>
      </c>
      <c r="G46" s="29">
        <v>6</v>
      </c>
      <c r="H46" s="7" t="s">
        <v>106</v>
      </c>
      <c r="I46" s="7">
        <v>2</v>
      </c>
      <c r="J46" s="7">
        <v>5</v>
      </c>
      <c r="K46" s="7">
        <v>2</v>
      </c>
      <c r="L46" s="19">
        <v>4</v>
      </c>
      <c r="M46" s="19">
        <v>2</v>
      </c>
      <c r="N46" s="19">
        <v>4</v>
      </c>
      <c r="O46" s="19">
        <v>0</v>
      </c>
      <c r="P46" s="22">
        <f t="shared" si="0"/>
        <v>19</v>
      </c>
      <c r="Q46" s="28">
        <v>40</v>
      </c>
      <c r="R46" s="22">
        <f t="shared" si="1"/>
        <v>47.5</v>
      </c>
      <c r="S46" s="23" t="s">
        <v>108</v>
      </c>
    </row>
    <row r="47" spans="1:19" ht="28.5" x14ac:dyDescent="0.2">
      <c r="A47" s="7">
        <v>34</v>
      </c>
      <c r="B47" s="31" t="s">
        <v>46</v>
      </c>
      <c r="C47" s="6"/>
      <c r="D47" s="30" t="s">
        <v>14</v>
      </c>
      <c r="E47" s="30" t="s">
        <v>38</v>
      </c>
      <c r="F47" s="29">
        <v>6</v>
      </c>
      <c r="G47" s="29">
        <v>6</v>
      </c>
      <c r="H47" s="7" t="s">
        <v>106</v>
      </c>
      <c r="I47" s="7">
        <v>2</v>
      </c>
      <c r="J47" s="7">
        <v>4</v>
      </c>
      <c r="K47" s="7">
        <v>0</v>
      </c>
      <c r="L47" s="19">
        <v>5</v>
      </c>
      <c r="M47" s="19">
        <v>3</v>
      </c>
      <c r="N47" s="19">
        <v>0</v>
      </c>
      <c r="O47" s="19">
        <v>0</v>
      </c>
      <c r="P47" s="22">
        <f t="shared" si="0"/>
        <v>14</v>
      </c>
      <c r="Q47" s="28">
        <v>40</v>
      </c>
      <c r="R47" s="22">
        <f t="shared" si="1"/>
        <v>35</v>
      </c>
      <c r="S47" s="23" t="s">
        <v>108</v>
      </c>
    </row>
    <row r="48" spans="1:19" ht="28.5" x14ac:dyDescent="0.2">
      <c r="A48" s="7">
        <v>35</v>
      </c>
      <c r="B48" s="31" t="s">
        <v>45</v>
      </c>
      <c r="C48" s="6"/>
      <c r="D48" s="30" t="s">
        <v>14</v>
      </c>
      <c r="E48" s="30" t="s">
        <v>38</v>
      </c>
      <c r="F48" s="29">
        <v>6</v>
      </c>
      <c r="G48" s="29">
        <v>6</v>
      </c>
      <c r="H48" s="7" t="s">
        <v>106</v>
      </c>
      <c r="I48" s="7">
        <v>1</v>
      </c>
      <c r="J48" s="7">
        <v>6</v>
      </c>
      <c r="K48" s="7">
        <v>3</v>
      </c>
      <c r="L48" s="19">
        <v>4</v>
      </c>
      <c r="M48" s="19">
        <v>5</v>
      </c>
      <c r="N48" s="19">
        <v>4</v>
      </c>
      <c r="O48" s="19">
        <v>0</v>
      </c>
      <c r="P48" s="22">
        <f t="shared" si="0"/>
        <v>23</v>
      </c>
      <c r="Q48" s="28">
        <v>40</v>
      </c>
      <c r="R48" s="22">
        <f t="shared" si="1"/>
        <v>57.5</v>
      </c>
      <c r="S48" s="23" t="s">
        <v>109</v>
      </c>
    </row>
    <row r="49" spans="1:19" ht="28.5" x14ac:dyDescent="0.2">
      <c r="A49" s="7">
        <v>36</v>
      </c>
      <c r="B49" s="31" t="s">
        <v>59</v>
      </c>
      <c r="C49" s="6"/>
      <c r="D49" s="30" t="s">
        <v>14</v>
      </c>
      <c r="E49" s="30" t="s">
        <v>38</v>
      </c>
      <c r="F49" s="29">
        <v>6</v>
      </c>
      <c r="G49" s="29">
        <v>6</v>
      </c>
      <c r="H49" s="7" t="s">
        <v>106</v>
      </c>
      <c r="I49" s="7">
        <v>1</v>
      </c>
      <c r="J49" s="7">
        <v>5</v>
      </c>
      <c r="K49" s="7">
        <v>2</v>
      </c>
      <c r="L49" s="19">
        <v>1</v>
      </c>
      <c r="M49" s="19">
        <v>0</v>
      </c>
      <c r="N49" s="19">
        <v>1</v>
      </c>
      <c r="O49" s="19">
        <v>1</v>
      </c>
      <c r="P49" s="22">
        <f t="shared" si="0"/>
        <v>11</v>
      </c>
      <c r="Q49" s="28">
        <v>40</v>
      </c>
      <c r="R49" s="22">
        <f t="shared" si="1"/>
        <v>27.5</v>
      </c>
      <c r="S49" s="23" t="s">
        <v>108</v>
      </c>
    </row>
    <row r="50" spans="1:19" ht="28.5" x14ac:dyDescent="0.2">
      <c r="A50" s="7">
        <v>37</v>
      </c>
      <c r="B50" s="31" t="s">
        <v>60</v>
      </c>
      <c r="C50" s="6"/>
      <c r="D50" s="30" t="s">
        <v>14</v>
      </c>
      <c r="E50" s="30" t="s">
        <v>38</v>
      </c>
      <c r="F50" s="29">
        <v>6</v>
      </c>
      <c r="G50" s="29">
        <v>6</v>
      </c>
      <c r="H50" s="7" t="s">
        <v>106</v>
      </c>
      <c r="I50" s="7">
        <v>1</v>
      </c>
      <c r="J50" s="7">
        <v>6</v>
      </c>
      <c r="K50" s="7">
        <v>2</v>
      </c>
      <c r="L50" s="19">
        <v>4</v>
      </c>
      <c r="M50" s="19">
        <v>0</v>
      </c>
      <c r="N50" s="19">
        <v>4</v>
      </c>
      <c r="O50" s="19">
        <v>1</v>
      </c>
      <c r="P50" s="22">
        <f t="shared" si="0"/>
        <v>18</v>
      </c>
      <c r="Q50" s="28">
        <v>40</v>
      </c>
      <c r="R50" s="22">
        <f t="shared" si="1"/>
        <v>45</v>
      </c>
      <c r="S50" s="23" t="s">
        <v>108</v>
      </c>
    </row>
    <row r="51" spans="1:19" ht="28.5" x14ac:dyDescent="0.2">
      <c r="A51" s="7">
        <v>38</v>
      </c>
      <c r="B51" s="31" t="s">
        <v>52</v>
      </c>
      <c r="C51" s="6"/>
      <c r="D51" s="30" t="s">
        <v>14</v>
      </c>
      <c r="E51" s="30" t="s">
        <v>38</v>
      </c>
      <c r="F51" s="29">
        <v>6</v>
      </c>
      <c r="G51" s="29">
        <v>6</v>
      </c>
      <c r="H51" s="7" t="s">
        <v>106</v>
      </c>
      <c r="I51" s="7">
        <v>1</v>
      </c>
      <c r="J51" s="7">
        <v>4</v>
      </c>
      <c r="K51" s="7">
        <v>2</v>
      </c>
      <c r="L51" s="19">
        <v>3</v>
      </c>
      <c r="M51" s="19">
        <v>5</v>
      </c>
      <c r="N51" s="19">
        <v>0</v>
      </c>
      <c r="O51" s="19">
        <v>1</v>
      </c>
      <c r="P51" s="22">
        <f t="shared" si="0"/>
        <v>16</v>
      </c>
      <c r="Q51" s="28">
        <v>40</v>
      </c>
      <c r="R51" s="22">
        <f t="shared" si="1"/>
        <v>40</v>
      </c>
      <c r="S51" s="23" t="s">
        <v>108</v>
      </c>
    </row>
    <row r="52" spans="1:19" ht="28.5" x14ac:dyDescent="0.2">
      <c r="A52" s="7">
        <v>39</v>
      </c>
      <c r="B52" s="31" t="s">
        <v>61</v>
      </c>
      <c r="C52" s="6"/>
      <c r="D52" s="30" t="s">
        <v>14</v>
      </c>
      <c r="E52" s="30" t="s">
        <v>38</v>
      </c>
      <c r="F52" s="29">
        <v>6</v>
      </c>
      <c r="G52" s="29">
        <v>6</v>
      </c>
      <c r="H52" s="7" t="s">
        <v>106</v>
      </c>
      <c r="I52" s="7">
        <v>2</v>
      </c>
      <c r="J52" s="7">
        <v>5</v>
      </c>
      <c r="K52" s="7">
        <v>2</v>
      </c>
      <c r="L52" s="19">
        <v>1</v>
      </c>
      <c r="M52" s="19">
        <v>2</v>
      </c>
      <c r="N52" s="19">
        <v>0</v>
      </c>
      <c r="O52" s="19">
        <v>0</v>
      </c>
      <c r="P52" s="22">
        <f t="shared" si="0"/>
        <v>12</v>
      </c>
      <c r="Q52" s="28">
        <v>40</v>
      </c>
      <c r="R52" s="22">
        <f t="shared" si="1"/>
        <v>30</v>
      </c>
      <c r="S52" s="23" t="s">
        <v>108</v>
      </c>
    </row>
    <row r="53" spans="1:19" ht="28.5" x14ac:dyDescent="0.2">
      <c r="A53" s="7">
        <v>40</v>
      </c>
      <c r="B53" s="31" t="s">
        <v>57</v>
      </c>
      <c r="C53" s="6"/>
      <c r="D53" s="30" t="s">
        <v>14</v>
      </c>
      <c r="E53" s="30" t="s">
        <v>38</v>
      </c>
      <c r="F53" s="29">
        <v>6</v>
      </c>
      <c r="G53" s="29">
        <v>6</v>
      </c>
      <c r="H53" s="7" t="s">
        <v>106</v>
      </c>
      <c r="I53" s="7">
        <v>2</v>
      </c>
      <c r="J53" s="7">
        <v>6</v>
      </c>
      <c r="K53" s="7">
        <v>2</v>
      </c>
      <c r="L53" s="19">
        <v>4</v>
      </c>
      <c r="M53" s="19">
        <v>5</v>
      </c>
      <c r="N53" s="19">
        <v>3</v>
      </c>
      <c r="O53" s="19">
        <v>1</v>
      </c>
      <c r="P53" s="22">
        <f t="shared" si="0"/>
        <v>23</v>
      </c>
      <c r="Q53" s="28">
        <v>40</v>
      </c>
      <c r="R53" s="22">
        <f t="shared" si="1"/>
        <v>57.5</v>
      </c>
      <c r="S53" s="23" t="s">
        <v>109</v>
      </c>
    </row>
    <row r="54" spans="1:19" ht="28.5" x14ac:dyDescent="0.2">
      <c r="A54" s="7">
        <v>41</v>
      </c>
      <c r="B54" s="31" t="s">
        <v>64</v>
      </c>
      <c r="C54" s="6"/>
      <c r="D54" s="30" t="s">
        <v>14</v>
      </c>
      <c r="E54" s="30" t="s">
        <v>38</v>
      </c>
      <c r="F54" s="29">
        <v>6</v>
      </c>
      <c r="G54" s="29">
        <v>6</v>
      </c>
      <c r="H54" s="7" t="s">
        <v>106</v>
      </c>
      <c r="I54" s="7">
        <v>3</v>
      </c>
      <c r="J54" s="7">
        <v>5</v>
      </c>
      <c r="K54" s="7">
        <v>2</v>
      </c>
      <c r="L54" s="19">
        <v>3</v>
      </c>
      <c r="M54" s="19">
        <v>0</v>
      </c>
      <c r="N54" s="19">
        <v>0</v>
      </c>
      <c r="O54" s="19">
        <v>0</v>
      </c>
      <c r="P54" s="22">
        <f t="shared" si="0"/>
        <v>13</v>
      </c>
      <c r="Q54" s="28">
        <v>40</v>
      </c>
      <c r="R54" s="22">
        <f t="shared" si="1"/>
        <v>32.5</v>
      </c>
      <c r="S54" s="23" t="s">
        <v>108</v>
      </c>
    </row>
    <row r="55" spans="1:19" ht="28.5" x14ac:dyDescent="0.2">
      <c r="A55" s="7">
        <v>42</v>
      </c>
      <c r="B55" s="31" t="s">
        <v>65</v>
      </c>
      <c r="C55" s="6"/>
      <c r="D55" s="30" t="s">
        <v>14</v>
      </c>
      <c r="E55" s="30" t="s">
        <v>38</v>
      </c>
      <c r="F55" s="29">
        <v>6</v>
      </c>
      <c r="G55" s="29">
        <v>6</v>
      </c>
      <c r="H55" s="7" t="s">
        <v>106</v>
      </c>
      <c r="I55" s="7">
        <v>2</v>
      </c>
      <c r="J55" s="7">
        <v>7</v>
      </c>
      <c r="K55" s="7">
        <v>1</v>
      </c>
      <c r="L55" s="19">
        <v>2</v>
      </c>
      <c r="M55" s="19">
        <v>4</v>
      </c>
      <c r="N55" s="19">
        <v>4</v>
      </c>
      <c r="O55" s="19">
        <v>1</v>
      </c>
      <c r="P55" s="22">
        <f t="shared" si="0"/>
        <v>21</v>
      </c>
      <c r="Q55" s="28">
        <v>40</v>
      </c>
      <c r="R55" s="22">
        <f t="shared" si="1"/>
        <v>52.5</v>
      </c>
      <c r="S55" s="23" t="s">
        <v>109</v>
      </c>
    </row>
    <row r="56" spans="1:19" ht="28.5" x14ac:dyDescent="0.2">
      <c r="A56" s="7">
        <v>43</v>
      </c>
      <c r="B56" s="31" t="s">
        <v>39</v>
      </c>
      <c r="C56" s="6"/>
      <c r="D56" s="30" t="s">
        <v>14</v>
      </c>
      <c r="E56" s="30" t="s">
        <v>38</v>
      </c>
      <c r="F56" s="29">
        <v>6</v>
      </c>
      <c r="G56" s="29">
        <v>6</v>
      </c>
      <c r="H56" s="7" t="s">
        <v>106</v>
      </c>
      <c r="I56" s="7">
        <v>2</v>
      </c>
      <c r="J56" s="7">
        <v>5</v>
      </c>
      <c r="K56" s="7">
        <v>2</v>
      </c>
      <c r="L56" s="19">
        <v>2</v>
      </c>
      <c r="M56" s="19">
        <v>4</v>
      </c>
      <c r="N56" s="19">
        <v>1</v>
      </c>
      <c r="O56" s="19">
        <v>0</v>
      </c>
      <c r="P56" s="22">
        <f t="shared" si="0"/>
        <v>16</v>
      </c>
      <c r="Q56" s="28">
        <v>40</v>
      </c>
      <c r="R56" s="22">
        <f t="shared" si="1"/>
        <v>40</v>
      </c>
      <c r="S56" s="23" t="s">
        <v>108</v>
      </c>
    </row>
    <row r="57" spans="1:19" ht="28.5" x14ac:dyDescent="0.2">
      <c r="A57" s="7">
        <v>44</v>
      </c>
      <c r="B57" s="31" t="s">
        <v>54</v>
      </c>
      <c r="C57" s="6"/>
      <c r="D57" s="30" t="s">
        <v>14</v>
      </c>
      <c r="E57" s="30" t="s">
        <v>38</v>
      </c>
      <c r="F57" s="29">
        <v>6</v>
      </c>
      <c r="G57" s="29">
        <v>6</v>
      </c>
      <c r="H57" s="7" t="s">
        <v>106</v>
      </c>
      <c r="I57" s="7">
        <v>2</v>
      </c>
      <c r="J57" s="7">
        <v>2</v>
      </c>
      <c r="K57" s="7">
        <v>2</v>
      </c>
      <c r="L57" s="19">
        <v>2</v>
      </c>
      <c r="M57" s="19">
        <v>0</v>
      </c>
      <c r="N57" s="19">
        <v>2</v>
      </c>
      <c r="O57" s="19">
        <v>0</v>
      </c>
      <c r="P57" s="22">
        <f t="shared" si="0"/>
        <v>10</v>
      </c>
      <c r="Q57" s="28">
        <v>40</v>
      </c>
      <c r="R57" s="22">
        <f t="shared" si="1"/>
        <v>25</v>
      </c>
      <c r="S57" s="23" t="s">
        <v>108</v>
      </c>
    </row>
    <row r="58" spans="1:19" ht="28.5" x14ac:dyDescent="0.2">
      <c r="A58" s="7">
        <v>45</v>
      </c>
      <c r="B58" s="31" t="s">
        <v>47</v>
      </c>
      <c r="C58" s="6"/>
      <c r="D58" s="30" t="s">
        <v>14</v>
      </c>
      <c r="E58" s="30" t="s">
        <v>38</v>
      </c>
      <c r="F58" s="29">
        <v>6</v>
      </c>
      <c r="G58" s="29">
        <v>6</v>
      </c>
      <c r="H58" s="7" t="s">
        <v>106</v>
      </c>
      <c r="I58" s="7">
        <v>2</v>
      </c>
      <c r="J58" s="7">
        <v>3</v>
      </c>
      <c r="K58" s="7">
        <v>1</v>
      </c>
      <c r="L58" s="19">
        <v>1</v>
      </c>
      <c r="M58" s="19">
        <v>5</v>
      </c>
      <c r="N58" s="19">
        <v>4</v>
      </c>
      <c r="O58" s="19">
        <v>1</v>
      </c>
      <c r="P58" s="22">
        <f t="shared" si="0"/>
        <v>17</v>
      </c>
      <c r="Q58" s="28">
        <v>40</v>
      </c>
      <c r="R58" s="22">
        <f t="shared" si="1"/>
        <v>42.5</v>
      </c>
      <c r="S58" s="23" t="s">
        <v>108</v>
      </c>
    </row>
    <row r="59" spans="1:19" ht="28.5" x14ac:dyDescent="0.2">
      <c r="A59" s="7">
        <v>46</v>
      </c>
      <c r="B59" s="31" t="s">
        <v>67</v>
      </c>
      <c r="C59" s="6"/>
      <c r="D59" s="30" t="s">
        <v>14</v>
      </c>
      <c r="E59" s="30" t="s">
        <v>38</v>
      </c>
      <c r="F59" s="29">
        <v>6</v>
      </c>
      <c r="G59" s="29">
        <v>6</v>
      </c>
      <c r="H59" s="7" t="s">
        <v>106</v>
      </c>
      <c r="I59" s="7">
        <v>2</v>
      </c>
      <c r="J59" s="7">
        <v>4</v>
      </c>
      <c r="K59" s="7">
        <v>1</v>
      </c>
      <c r="L59" s="19">
        <v>3</v>
      </c>
      <c r="M59" s="19">
        <v>0</v>
      </c>
      <c r="N59" s="19">
        <v>1</v>
      </c>
      <c r="O59" s="19">
        <v>0</v>
      </c>
      <c r="P59" s="22">
        <f t="shared" si="0"/>
        <v>11</v>
      </c>
      <c r="Q59" s="28">
        <v>40</v>
      </c>
      <c r="R59" s="22">
        <f t="shared" si="1"/>
        <v>27.5</v>
      </c>
      <c r="S59" s="23" t="s">
        <v>108</v>
      </c>
    </row>
    <row r="60" spans="1:19" ht="28.5" x14ac:dyDescent="0.2">
      <c r="A60" s="7">
        <v>47</v>
      </c>
      <c r="B60" s="31" t="s">
        <v>48</v>
      </c>
      <c r="C60" s="6"/>
      <c r="D60" s="30" t="s">
        <v>14</v>
      </c>
      <c r="E60" s="30" t="s">
        <v>38</v>
      </c>
      <c r="F60" s="29">
        <v>6</v>
      </c>
      <c r="G60" s="29">
        <v>6</v>
      </c>
      <c r="H60" s="7" t="s">
        <v>106</v>
      </c>
      <c r="I60" s="7">
        <v>2</v>
      </c>
      <c r="J60" s="7">
        <v>6</v>
      </c>
      <c r="K60" s="7">
        <v>4</v>
      </c>
      <c r="L60" s="19">
        <v>1</v>
      </c>
      <c r="M60" s="19">
        <v>4</v>
      </c>
      <c r="N60" s="19">
        <v>1</v>
      </c>
      <c r="O60" s="19">
        <v>0</v>
      </c>
      <c r="P60" s="22">
        <f t="shared" si="0"/>
        <v>18</v>
      </c>
      <c r="Q60" s="28">
        <v>40</v>
      </c>
      <c r="R60" s="22">
        <f t="shared" si="1"/>
        <v>45</v>
      </c>
      <c r="S60" s="23" t="s">
        <v>108</v>
      </c>
    </row>
    <row r="61" spans="1:19" ht="28.5" x14ac:dyDescent="0.2">
      <c r="A61" s="7">
        <v>48</v>
      </c>
      <c r="B61" s="31" t="s">
        <v>62</v>
      </c>
      <c r="C61" s="6"/>
      <c r="D61" s="30" t="s">
        <v>14</v>
      </c>
      <c r="E61" s="30" t="s">
        <v>38</v>
      </c>
      <c r="F61" s="29">
        <v>6</v>
      </c>
      <c r="G61" s="29">
        <v>6</v>
      </c>
      <c r="H61" s="7" t="s">
        <v>106</v>
      </c>
      <c r="I61" s="7">
        <v>1</v>
      </c>
      <c r="J61" s="7">
        <v>6</v>
      </c>
      <c r="K61" s="7">
        <v>2</v>
      </c>
      <c r="L61" s="19">
        <v>4</v>
      </c>
      <c r="M61" s="19">
        <v>5</v>
      </c>
      <c r="N61" s="19">
        <v>0</v>
      </c>
      <c r="O61" s="19">
        <v>3</v>
      </c>
      <c r="P61" s="22">
        <f t="shared" si="0"/>
        <v>21</v>
      </c>
      <c r="Q61" s="28">
        <v>40</v>
      </c>
      <c r="R61" s="22">
        <f t="shared" si="1"/>
        <v>52.5</v>
      </c>
      <c r="S61" s="23" t="s">
        <v>108</v>
      </c>
    </row>
    <row r="62" spans="1:19" ht="28.5" x14ac:dyDescent="0.2">
      <c r="A62" s="7">
        <v>49</v>
      </c>
      <c r="B62" s="31" t="s">
        <v>58</v>
      </c>
      <c r="C62" s="6"/>
      <c r="D62" s="30" t="s">
        <v>14</v>
      </c>
      <c r="E62" s="30" t="s">
        <v>38</v>
      </c>
      <c r="F62" s="29">
        <v>6</v>
      </c>
      <c r="G62" s="29">
        <v>6</v>
      </c>
      <c r="H62" s="7" t="s">
        <v>106</v>
      </c>
      <c r="I62" s="7">
        <v>2</v>
      </c>
      <c r="J62" s="7">
        <v>3</v>
      </c>
      <c r="K62" s="7">
        <v>2</v>
      </c>
      <c r="L62" s="19">
        <v>3</v>
      </c>
      <c r="M62" s="19">
        <v>0</v>
      </c>
      <c r="N62" s="19">
        <v>3</v>
      </c>
      <c r="O62" s="19">
        <v>0</v>
      </c>
      <c r="P62" s="22">
        <f t="shared" si="0"/>
        <v>13</v>
      </c>
      <c r="Q62" s="28">
        <v>40</v>
      </c>
      <c r="R62" s="22">
        <f t="shared" si="1"/>
        <v>32.5</v>
      </c>
      <c r="S62" s="23" t="s">
        <v>108</v>
      </c>
    </row>
    <row r="63" spans="1:19" ht="28.5" x14ac:dyDescent="0.2">
      <c r="A63" s="7">
        <v>50</v>
      </c>
      <c r="B63" s="31" t="s">
        <v>63</v>
      </c>
      <c r="C63" s="6"/>
      <c r="D63" s="30" t="s">
        <v>14</v>
      </c>
      <c r="E63" s="30" t="s">
        <v>38</v>
      </c>
      <c r="F63" s="29">
        <v>6</v>
      </c>
      <c r="G63" s="29">
        <v>6</v>
      </c>
      <c r="H63" s="7" t="s">
        <v>106</v>
      </c>
      <c r="I63" s="7">
        <v>2</v>
      </c>
      <c r="J63" s="7">
        <v>6</v>
      </c>
      <c r="K63" s="7">
        <v>1</v>
      </c>
      <c r="L63" s="19">
        <v>7</v>
      </c>
      <c r="M63" s="19">
        <v>0</v>
      </c>
      <c r="N63" s="19">
        <v>2</v>
      </c>
      <c r="O63" s="19">
        <v>1</v>
      </c>
      <c r="P63" s="22">
        <f t="shared" si="0"/>
        <v>19</v>
      </c>
      <c r="Q63" s="28">
        <v>40</v>
      </c>
      <c r="R63" s="22">
        <f t="shared" si="1"/>
        <v>47.5</v>
      </c>
      <c r="S63" s="23" t="s">
        <v>108</v>
      </c>
    </row>
    <row r="64" spans="1:19" ht="28.5" x14ac:dyDescent="0.2">
      <c r="A64" s="7">
        <v>51</v>
      </c>
      <c r="B64" s="31" t="s">
        <v>56</v>
      </c>
      <c r="C64" s="6"/>
      <c r="D64" s="30" t="s">
        <v>14</v>
      </c>
      <c r="E64" s="30" t="s">
        <v>38</v>
      </c>
      <c r="F64" s="29">
        <v>6</v>
      </c>
      <c r="G64" s="29">
        <v>6</v>
      </c>
      <c r="H64" s="7" t="s">
        <v>106</v>
      </c>
      <c r="I64" s="7">
        <v>2</v>
      </c>
      <c r="J64" s="7">
        <v>4</v>
      </c>
      <c r="K64" s="7">
        <v>2</v>
      </c>
      <c r="L64" s="19">
        <v>2</v>
      </c>
      <c r="M64" s="19">
        <v>0</v>
      </c>
      <c r="N64" s="19">
        <v>2</v>
      </c>
      <c r="O64" s="19">
        <v>0</v>
      </c>
      <c r="P64" s="22">
        <f t="shared" si="0"/>
        <v>12</v>
      </c>
      <c r="Q64" s="28">
        <v>40</v>
      </c>
      <c r="R64" s="22">
        <f t="shared" si="1"/>
        <v>30</v>
      </c>
      <c r="S64" s="23" t="s">
        <v>108</v>
      </c>
    </row>
    <row r="65" spans="1:19" ht="12.75" x14ac:dyDescent="0.2">
      <c r="A65" s="8"/>
      <c r="B65" s="9"/>
      <c r="C65" s="8"/>
      <c r="D65" s="8"/>
      <c r="E65" s="8"/>
      <c r="F65" s="8"/>
      <c r="G65" s="8"/>
      <c r="H65" s="8"/>
      <c r="I65" s="10"/>
      <c r="J65" s="10"/>
      <c r="K65" s="10"/>
      <c r="L65" s="11"/>
      <c r="M65" s="11"/>
      <c r="N65" s="11"/>
      <c r="O65" s="11"/>
      <c r="P65" s="17"/>
      <c r="Q65" s="17"/>
      <c r="R65" s="17"/>
      <c r="S65" s="18"/>
    </row>
    <row r="66" spans="1:19" ht="12.75" x14ac:dyDescent="0.2">
      <c r="A66" s="8"/>
      <c r="B66" s="9"/>
      <c r="C66" s="8"/>
      <c r="D66" s="8"/>
      <c r="E66" s="8"/>
      <c r="F66" s="8"/>
      <c r="G66" s="8"/>
      <c r="H66" s="8"/>
      <c r="I66" s="10"/>
      <c r="J66" s="10"/>
      <c r="K66" s="10"/>
      <c r="L66" s="11"/>
      <c r="M66" s="11"/>
      <c r="N66" s="11"/>
      <c r="O66" s="11"/>
      <c r="P66" s="11"/>
      <c r="Q66" s="11"/>
      <c r="R66" s="11"/>
      <c r="S66" s="10"/>
    </row>
    <row r="67" spans="1:19" ht="38.25" x14ac:dyDescent="0.2">
      <c r="A67" s="8"/>
      <c r="B67" s="12" t="s">
        <v>8</v>
      </c>
      <c r="C67" s="8"/>
      <c r="D67" s="8"/>
      <c r="E67" s="8"/>
      <c r="F67" s="8"/>
      <c r="G67" s="8"/>
      <c r="H67" s="8" t="s">
        <v>101</v>
      </c>
      <c r="I67" s="8"/>
      <c r="J67" s="8"/>
      <c r="K67" s="10"/>
      <c r="L67" s="11"/>
      <c r="M67" s="11"/>
      <c r="N67" s="11"/>
      <c r="O67" s="11"/>
      <c r="P67" s="11"/>
      <c r="Q67" s="11"/>
      <c r="R67" s="11"/>
      <c r="S67" s="10"/>
    </row>
    <row r="68" spans="1:19" ht="12.75" x14ac:dyDescent="0.2">
      <c r="B68" s="14" t="s">
        <v>10</v>
      </c>
      <c r="C68" s="1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</row>
    <row r="69" spans="1:19" ht="38.25" x14ac:dyDescent="0.2">
      <c r="B69" s="5"/>
      <c r="C69" s="5"/>
      <c r="D69" s="5"/>
      <c r="E69" s="5"/>
      <c r="F69" s="5"/>
      <c r="G69" s="5"/>
      <c r="H69" s="8" t="s">
        <v>102</v>
      </c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</row>
    <row r="70" spans="1:19" ht="38.25" x14ac:dyDescent="0.2">
      <c r="B70" s="5"/>
      <c r="C70" s="5"/>
      <c r="D70" s="5"/>
      <c r="E70" s="5"/>
      <c r="F70" s="5"/>
      <c r="G70" s="5"/>
      <c r="H70" s="8" t="s">
        <v>35</v>
      </c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</row>
    <row r="71" spans="1:19" ht="38.25" x14ac:dyDescent="0.2">
      <c r="B71" s="5"/>
      <c r="C71" s="5"/>
      <c r="D71" s="5"/>
      <c r="E71" s="5"/>
      <c r="F71" s="5"/>
      <c r="G71" s="5"/>
      <c r="H71" s="8" t="s">
        <v>36</v>
      </c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</row>
    <row r="72" spans="1:19" ht="38.25" x14ac:dyDescent="0.2">
      <c r="B72" s="5"/>
      <c r="C72" s="5"/>
      <c r="D72" s="5"/>
      <c r="E72" s="5"/>
      <c r="F72" s="5"/>
      <c r="G72" s="5"/>
      <c r="H72" s="8" t="s">
        <v>37</v>
      </c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</row>
    <row r="73" spans="1:19" ht="25.5" x14ac:dyDescent="0.2">
      <c r="B73" s="5"/>
      <c r="C73" s="5"/>
      <c r="D73" s="5"/>
      <c r="E73" s="5"/>
      <c r="F73" s="5"/>
      <c r="G73" s="5"/>
      <c r="H73" s="8" t="s">
        <v>9</v>
      </c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</row>
    <row r="74" spans="1:19" ht="25.5" x14ac:dyDescent="0.2">
      <c r="B74" s="5"/>
      <c r="C74" s="5"/>
      <c r="D74" s="5"/>
      <c r="E74" s="5"/>
      <c r="F74" s="5"/>
      <c r="G74" s="5"/>
      <c r="H74" s="8" t="s">
        <v>9</v>
      </c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</row>
    <row r="75" spans="1:19" ht="25.5" x14ac:dyDescent="0.2">
      <c r="B75" s="5"/>
      <c r="C75" s="5"/>
      <c r="D75" s="5"/>
      <c r="E75" s="5"/>
      <c r="F75" s="5"/>
      <c r="G75" s="5"/>
      <c r="H75" s="8" t="s">
        <v>9</v>
      </c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</row>
    <row r="76" spans="1:19" ht="25.5" x14ac:dyDescent="0.2">
      <c r="B76" s="5"/>
      <c r="C76" s="5"/>
      <c r="D76" s="5"/>
      <c r="E76" s="5"/>
      <c r="F76" s="5"/>
      <c r="G76" s="5"/>
      <c r="H76" s="8" t="s">
        <v>9</v>
      </c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</row>
    <row r="77" spans="1:19" ht="25.5" x14ac:dyDescent="0.2">
      <c r="B77" s="5"/>
      <c r="C77" s="5"/>
      <c r="D77" s="5"/>
      <c r="E77" s="5"/>
      <c r="F77" s="5"/>
      <c r="G77" s="5"/>
      <c r="H77" s="8" t="s">
        <v>9</v>
      </c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</row>
  </sheetData>
  <mergeCells count="10">
    <mergeCell ref="A10:S10"/>
    <mergeCell ref="A11:S11"/>
    <mergeCell ref="A12:S12"/>
    <mergeCell ref="A13:S13"/>
    <mergeCell ref="A3:S3"/>
    <mergeCell ref="A5:S5"/>
    <mergeCell ref="A6:S6"/>
    <mergeCell ref="A7:S7"/>
    <mergeCell ref="A8:S8"/>
    <mergeCell ref="A9:L9"/>
  </mergeCells>
  <phoneticPr fontId="27" type="noConversion"/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S57"/>
  <sheetViews>
    <sheetView zoomScale="66" zoomScaleNormal="66" workbookViewId="0">
      <selection activeCell="C16" sqref="C16:C57"/>
    </sheetView>
  </sheetViews>
  <sheetFormatPr defaultRowHeight="12" x14ac:dyDescent="0.2"/>
  <cols>
    <col min="1" max="1" width="7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4.83203125" customWidth="1"/>
    <col min="9" max="9" width="13.83203125" customWidth="1"/>
    <col min="10" max="10" width="13.33203125" customWidth="1"/>
    <col min="11" max="11" width="13.5" customWidth="1"/>
    <col min="12" max="13" width="12.5" customWidth="1"/>
    <col min="14" max="15" width="13.33203125" customWidth="1"/>
    <col min="16" max="16" width="13" customWidth="1"/>
    <col min="17" max="17" width="22.5" customWidth="1"/>
    <col min="18" max="18" width="22.1640625" customWidth="1"/>
    <col min="19" max="19" width="17.33203125" customWidth="1"/>
  </cols>
  <sheetData>
    <row r="3" spans="1:19" ht="15" x14ac:dyDescent="0.2">
      <c r="A3" s="134" t="s">
        <v>159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</row>
    <row r="4" spans="1:19" ht="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15" x14ac:dyDescent="0.2">
      <c r="A5" s="135" t="s">
        <v>160</v>
      </c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</row>
    <row r="6" spans="1:19" ht="15" x14ac:dyDescent="0.2">
      <c r="A6" s="135" t="s">
        <v>31</v>
      </c>
      <c r="B6" s="135"/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  <c r="P6" s="135"/>
      <c r="Q6" s="135"/>
      <c r="R6" s="135"/>
      <c r="S6" s="135"/>
    </row>
    <row r="7" spans="1:19" ht="15" x14ac:dyDescent="0.25">
      <c r="A7" s="136" t="s">
        <v>32</v>
      </c>
      <c r="B7" s="136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</row>
    <row r="8" spans="1:19" ht="15" customHeight="1" x14ac:dyDescent="0.2">
      <c r="A8" s="137" t="s">
        <v>33</v>
      </c>
      <c r="B8" s="137"/>
      <c r="C8" s="137"/>
      <c r="D8" s="137"/>
      <c r="E8" s="137"/>
      <c r="F8" s="137"/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137"/>
      <c r="R8" s="137"/>
      <c r="S8" s="137"/>
    </row>
    <row r="9" spans="1:19" ht="15" customHeight="1" x14ac:dyDescent="0.2">
      <c r="A9" s="137" t="s">
        <v>34</v>
      </c>
      <c r="B9" s="137"/>
      <c r="C9" s="137"/>
      <c r="D9" s="137"/>
      <c r="E9" s="137"/>
      <c r="F9" s="137"/>
      <c r="G9" s="137"/>
      <c r="H9" s="137"/>
      <c r="I9" s="137"/>
      <c r="J9" s="137"/>
      <c r="K9" s="137"/>
      <c r="L9" s="137"/>
      <c r="M9" s="34"/>
      <c r="N9" s="34"/>
      <c r="O9" s="34"/>
      <c r="P9" s="2"/>
      <c r="Q9" s="2"/>
      <c r="R9" s="2"/>
      <c r="S9" s="2"/>
    </row>
    <row r="10" spans="1:19" ht="14.25" customHeight="1" x14ac:dyDescent="0.2">
      <c r="A10" s="138" t="s">
        <v>35</v>
      </c>
      <c r="B10" s="132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/>
      <c r="R10" s="132"/>
      <c r="S10" s="132"/>
    </row>
    <row r="11" spans="1:19" ht="14.25" customHeight="1" x14ac:dyDescent="0.2">
      <c r="A11" s="138" t="s">
        <v>36</v>
      </c>
      <c r="B11" s="132"/>
      <c r="C11" s="132"/>
      <c r="D11" s="132"/>
      <c r="E11" s="132"/>
      <c r="F11" s="132"/>
      <c r="G11" s="132"/>
      <c r="H11" s="132"/>
      <c r="I11" s="132"/>
      <c r="J11" s="132"/>
      <c r="K11" s="132"/>
      <c r="L11" s="132"/>
      <c r="M11" s="132"/>
      <c r="N11" s="132"/>
      <c r="O11" s="132"/>
      <c r="P11" s="132"/>
      <c r="Q11" s="132"/>
      <c r="R11" s="132"/>
      <c r="S11" s="132"/>
    </row>
    <row r="12" spans="1:19" ht="14.25" customHeight="1" x14ac:dyDescent="0.2">
      <c r="A12" s="138" t="s">
        <v>37</v>
      </c>
      <c r="B12" s="132"/>
      <c r="C12" s="132"/>
      <c r="D12" s="132"/>
      <c r="E12" s="132"/>
      <c r="F12" s="132"/>
      <c r="G12" s="132"/>
      <c r="H12" s="132"/>
      <c r="I12" s="132"/>
      <c r="J12" s="132"/>
      <c r="K12" s="132"/>
      <c r="L12" s="132"/>
      <c r="M12" s="132"/>
      <c r="N12" s="132"/>
      <c r="O12" s="132"/>
      <c r="P12" s="132"/>
      <c r="Q12" s="132"/>
      <c r="R12" s="132"/>
      <c r="S12" s="132"/>
    </row>
    <row r="13" spans="1:19" ht="12.75" x14ac:dyDescent="0.2">
      <c r="A13" s="133"/>
      <c r="B13" s="133"/>
      <c r="C13" s="133"/>
      <c r="D13" s="133"/>
      <c r="E13" s="133"/>
      <c r="F13" s="133"/>
      <c r="G13" s="133"/>
      <c r="H13" s="133"/>
      <c r="I13" s="133"/>
      <c r="J13" s="133"/>
      <c r="K13" s="133"/>
      <c r="L13" s="133"/>
      <c r="M13" s="133"/>
      <c r="N13" s="133"/>
      <c r="O13" s="133"/>
      <c r="P13" s="133"/>
      <c r="Q13" s="133"/>
      <c r="R13" s="133"/>
      <c r="S13" s="133"/>
    </row>
    <row r="14" spans="1:19" ht="13.5" thickBot="1" x14ac:dyDescent="0.25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ht="57.75" thickBot="1" x14ac:dyDescent="0.25">
      <c r="A15" s="35" t="s">
        <v>0</v>
      </c>
      <c r="B15" s="36" t="s">
        <v>1</v>
      </c>
      <c r="C15" s="35" t="s">
        <v>2</v>
      </c>
      <c r="D15" s="36" t="s">
        <v>13</v>
      </c>
      <c r="E15" s="35" t="s">
        <v>3</v>
      </c>
      <c r="F15" s="37" t="s">
        <v>15</v>
      </c>
      <c r="G15" s="37" t="s">
        <v>16</v>
      </c>
      <c r="H15" s="35" t="s">
        <v>4</v>
      </c>
      <c r="I15" s="38">
        <f>'[1]5-6 классы'!I16</f>
        <v>0</v>
      </c>
      <c r="J15" s="35">
        <f>'[1]5-6 классы'!J16</f>
        <v>0</v>
      </c>
      <c r="K15" s="35">
        <f>'[1]5-6 классы'!K16</f>
        <v>0</v>
      </c>
      <c r="L15" s="37">
        <f>'[1]5-6 классы'!L16</f>
        <v>0</v>
      </c>
      <c r="M15" s="37">
        <f>'[1]5-6 классы'!M16</f>
        <v>0</v>
      </c>
      <c r="N15" s="37">
        <f>'[1]5-6 классы'!N16</f>
        <v>0</v>
      </c>
      <c r="O15" s="35" t="s">
        <v>5</v>
      </c>
      <c r="P15" s="35" t="s">
        <v>6</v>
      </c>
      <c r="Q15" s="35" t="s">
        <v>7</v>
      </c>
      <c r="R15" s="35" t="s">
        <v>12</v>
      </c>
      <c r="S15" s="23"/>
    </row>
    <row r="16" spans="1:19" ht="42.75" x14ac:dyDescent="0.2">
      <c r="A16" s="39">
        <v>1</v>
      </c>
      <c r="B16" s="40" t="s">
        <v>115</v>
      </c>
      <c r="C16" s="40"/>
      <c r="D16" s="40" t="s">
        <v>14</v>
      </c>
      <c r="E16" s="40" t="s">
        <v>38</v>
      </c>
      <c r="F16" s="41">
        <v>7</v>
      </c>
      <c r="G16" s="41">
        <v>7</v>
      </c>
      <c r="H16" s="40" t="s">
        <v>105</v>
      </c>
      <c r="I16" s="42">
        <v>8</v>
      </c>
      <c r="J16" s="42">
        <v>10</v>
      </c>
      <c r="K16" s="42">
        <v>12</v>
      </c>
      <c r="L16" s="43">
        <v>4</v>
      </c>
      <c r="M16" s="43">
        <v>10</v>
      </c>
      <c r="N16" s="43">
        <v>3</v>
      </c>
      <c r="O16" s="43">
        <f>SUM(I16:N16)</f>
        <v>47</v>
      </c>
      <c r="P16" s="44">
        <v>60</v>
      </c>
      <c r="Q16" s="43">
        <v>78</v>
      </c>
      <c r="R16" s="42" t="s">
        <v>116</v>
      </c>
      <c r="S16" s="20"/>
    </row>
    <row r="17" spans="1:19" ht="42.75" x14ac:dyDescent="0.2">
      <c r="A17" s="45">
        <v>2</v>
      </c>
      <c r="B17" s="40" t="s">
        <v>117</v>
      </c>
      <c r="C17" s="46"/>
      <c r="D17" s="40" t="s">
        <v>14</v>
      </c>
      <c r="E17" s="40" t="s">
        <v>38</v>
      </c>
      <c r="F17" s="41">
        <v>7</v>
      </c>
      <c r="G17" s="41">
        <v>7</v>
      </c>
      <c r="H17" s="46" t="s">
        <v>107</v>
      </c>
      <c r="I17" s="47">
        <v>9</v>
      </c>
      <c r="J17" s="47">
        <v>9</v>
      </c>
      <c r="K17" s="47">
        <v>13</v>
      </c>
      <c r="L17" s="48">
        <v>5</v>
      </c>
      <c r="M17" s="48">
        <v>10</v>
      </c>
      <c r="N17" s="48">
        <v>0</v>
      </c>
      <c r="O17" s="48">
        <v>48</v>
      </c>
      <c r="P17" s="44">
        <v>60</v>
      </c>
      <c r="Q17" s="48">
        <v>80</v>
      </c>
      <c r="R17" s="47" t="s">
        <v>116</v>
      </c>
      <c r="S17" s="20"/>
    </row>
    <row r="18" spans="1:19" ht="42.75" x14ac:dyDescent="0.2">
      <c r="A18" s="45">
        <v>3</v>
      </c>
      <c r="B18" s="40" t="s">
        <v>118</v>
      </c>
      <c r="C18" s="46"/>
      <c r="D18" s="40" t="s">
        <v>14</v>
      </c>
      <c r="E18" s="40" t="s">
        <v>38</v>
      </c>
      <c r="F18" s="41">
        <v>7</v>
      </c>
      <c r="G18" s="41">
        <v>7</v>
      </c>
      <c r="H18" s="46" t="s">
        <v>107</v>
      </c>
      <c r="I18" s="47">
        <v>9</v>
      </c>
      <c r="J18" s="47">
        <v>12</v>
      </c>
      <c r="K18" s="47">
        <v>11</v>
      </c>
      <c r="L18" s="48">
        <v>3</v>
      </c>
      <c r="M18" s="48">
        <v>8</v>
      </c>
      <c r="N18" s="48">
        <v>3</v>
      </c>
      <c r="O18" s="48">
        <f t="shared" ref="O18:O51" si="0">SUM(I18:N18)</f>
        <v>46</v>
      </c>
      <c r="P18" s="44">
        <v>60</v>
      </c>
      <c r="Q18" s="48">
        <v>77</v>
      </c>
      <c r="R18" s="47" t="s">
        <v>116</v>
      </c>
      <c r="S18" s="20"/>
    </row>
    <row r="19" spans="1:19" ht="42.75" x14ac:dyDescent="0.2">
      <c r="A19" s="45">
        <v>4</v>
      </c>
      <c r="B19" s="40" t="s">
        <v>119</v>
      </c>
      <c r="C19" s="46"/>
      <c r="D19" s="40" t="s">
        <v>14</v>
      </c>
      <c r="E19" s="40" t="s">
        <v>38</v>
      </c>
      <c r="F19" s="41">
        <v>7</v>
      </c>
      <c r="G19" s="41">
        <v>7</v>
      </c>
      <c r="H19" s="46" t="s">
        <v>107</v>
      </c>
      <c r="I19" s="47">
        <v>7</v>
      </c>
      <c r="J19" s="47">
        <v>14</v>
      </c>
      <c r="K19" s="47">
        <v>10</v>
      </c>
      <c r="L19" s="48">
        <v>4</v>
      </c>
      <c r="M19" s="48">
        <v>10</v>
      </c>
      <c r="N19" s="48">
        <v>1</v>
      </c>
      <c r="O19" s="48">
        <f t="shared" si="0"/>
        <v>46</v>
      </c>
      <c r="P19" s="44">
        <v>60</v>
      </c>
      <c r="Q19" s="48">
        <v>77</v>
      </c>
      <c r="R19" s="47" t="s">
        <v>116</v>
      </c>
      <c r="S19" s="20"/>
    </row>
    <row r="20" spans="1:19" ht="42.75" x14ac:dyDescent="0.2">
      <c r="A20" s="45">
        <v>5</v>
      </c>
      <c r="B20" s="40" t="s">
        <v>120</v>
      </c>
      <c r="C20" s="46"/>
      <c r="D20" s="40" t="s">
        <v>14</v>
      </c>
      <c r="E20" s="40" t="s">
        <v>38</v>
      </c>
      <c r="F20" s="41">
        <v>7</v>
      </c>
      <c r="G20" s="41">
        <v>7</v>
      </c>
      <c r="H20" s="46" t="s">
        <v>104</v>
      </c>
      <c r="I20" s="47">
        <v>9</v>
      </c>
      <c r="J20" s="47">
        <v>10</v>
      </c>
      <c r="K20" s="47">
        <v>13</v>
      </c>
      <c r="L20" s="48">
        <v>4</v>
      </c>
      <c r="M20" s="48">
        <v>9</v>
      </c>
      <c r="N20" s="48">
        <v>2</v>
      </c>
      <c r="O20" s="48">
        <f t="shared" si="0"/>
        <v>47</v>
      </c>
      <c r="P20" s="44">
        <v>60</v>
      </c>
      <c r="Q20" s="48">
        <v>78</v>
      </c>
      <c r="R20" s="47" t="s">
        <v>116</v>
      </c>
      <c r="S20" s="20"/>
    </row>
    <row r="21" spans="1:19" ht="42.75" x14ac:dyDescent="0.2">
      <c r="A21" s="45">
        <v>6</v>
      </c>
      <c r="B21" s="40" t="s">
        <v>121</v>
      </c>
      <c r="C21" s="46"/>
      <c r="D21" s="40" t="s">
        <v>14</v>
      </c>
      <c r="E21" s="40" t="s">
        <v>38</v>
      </c>
      <c r="F21" s="41">
        <v>7</v>
      </c>
      <c r="G21" s="41">
        <v>7</v>
      </c>
      <c r="H21" s="46" t="s">
        <v>104</v>
      </c>
      <c r="I21" s="47">
        <v>8</v>
      </c>
      <c r="J21" s="47">
        <v>12</v>
      </c>
      <c r="K21" s="47">
        <v>12</v>
      </c>
      <c r="L21" s="47">
        <v>3</v>
      </c>
      <c r="M21" s="47">
        <v>8</v>
      </c>
      <c r="N21" s="47">
        <v>4</v>
      </c>
      <c r="O21" s="48">
        <f t="shared" si="0"/>
        <v>47</v>
      </c>
      <c r="P21" s="44">
        <v>60</v>
      </c>
      <c r="Q21" s="48">
        <v>78</v>
      </c>
      <c r="R21" s="47" t="s">
        <v>116</v>
      </c>
      <c r="S21" s="20"/>
    </row>
    <row r="22" spans="1:19" ht="42.75" x14ac:dyDescent="0.2">
      <c r="A22" s="45">
        <v>7</v>
      </c>
      <c r="B22" s="40" t="s">
        <v>122</v>
      </c>
      <c r="C22" s="46"/>
      <c r="D22" s="40" t="s">
        <v>14</v>
      </c>
      <c r="E22" s="40" t="s">
        <v>38</v>
      </c>
      <c r="F22" s="41">
        <v>7</v>
      </c>
      <c r="G22" s="41">
        <v>7</v>
      </c>
      <c r="H22" s="46" t="s">
        <v>104</v>
      </c>
      <c r="I22" s="47">
        <v>9</v>
      </c>
      <c r="J22" s="47">
        <v>14</v>
      </c>
      <c r="K22" s="47">
        <v>13</v>
      </c>
      <c r="L22" s="48">
        <v>4</v>
      </c>
      <c r="M22" s="48">
        <v>9</v>
      </c>
      <c r="N22" s="48">
        <v>4</v>
      </c>
      <c r="O22" s="48">
        <f t="shared" si="0"/>
        <v>53</v>
      </c>
      <c r="P22" s="44">
        <v>60</v>
      </c>
      <c r="Q22" s="48">
        <v>88</v>
      </c>
      <c r="R22" s="47" t="s">
        <v>110</v>
      </c>
      <c r="S22" s="20"/>
    </row>
    <row r="23" spans="1:19" ht="42.75" x14ac:dyDescent="0.2">
      <c r="A23" s="45">
        <v>8</v>
      </c>
      <c r="B23" s="40" t="s">
        <v>123</v>
      </c>
      <c r="C23" s="46"/>
      <c r="D23" s="40" t="s">
        <v>14</v>
      </c>
      <c r="E23" s="40" t="s">
        <v>38</v>
      </c>
      <c r="F23" s="41">
        <v>7</v>
      </c>
      <c r="G23" s="41">
        <v>7</v>
      </c>
      <c r="H23" s="46" t="s">
        <v>104</v>
      </c>
      <c r="I23" s="47">
        <v>7</v>
      </c>
      <c r="J23" s="47">
        <v>12</v>
      </c>
      <c r="K23" s="47">
        <v>10</v>
      </c>
      <c r="L23" s="48">
        <v>4</v>
      </c>
      <c r="M23" s="48">
        <v>8</v>
      </c>
      <c r="N23" s="48">
        <v>3</v>
      </c>
      <c r="O23" s="48">
        <f t="shared" si="0"/>
        <v>44</v>
      </c>
      <c r="P23" s="44">
        <v>60</v>
      </c>
      <c r="Q23" s="48">
        <v>73</v>
      </c>
      <c r="R23" s="47" t="s">
        <v>124</v>
      </c>
      <c r="S23" s="20"/>
    </row>
    <row r="24" spans="1:19" ht="30" x14ac:dyDescent="0.2">
      <c r="A24" s="45">
        <v>9</v>
      </c>
      <c r="B24" s="40" t="s">
        <v>125</v>
      </c>
      <c r="C24" s="49"/>
      <c r="D24" s="50" t="s">
        <v>14</v>
      </c>
      <c r="E24" s="50" t="s">
        <v>38</v>
      </c>
      <c r="F24" s="41">
        <v>7</v>
      </c>
      <c r="G24" s="41">
        <v>7</v>
      </c>
      <c r="H24" s="49" t="s">
        <v>105</v>
      </c>
      <c r="I24" s="45">
        <v>5</v>
      </c>
      <c r="J24" s="45">
        <v>10</v>
      </c>
      <c r="K24" s="45">
        <v>9</v>
      </c>
      <c r="L24" s="51">
        <v>0</v>
      </c>
      <c r="M24" s="51">
        <v>0</v>
      </c>
      <c r="N24" s="51">
        <v>3</v>
      </c>
      <c r="O24" s="48">
        <f t="shared" si="0"/>
        <v>27</v>
      </c>
      <c r="P24" s="44">
        <v>60</v>
      </c>
      <c r="Q24" s="48">
        <v>45</v>
      </c>
      <c r="R24" s="47" t="s">
        <v>108</v>
      </c>
      <c r="S24" s="20"/>
    </row>
    <row r="25" spans="1:19" ht="30" x14ac:dyDescent="0.2">
      <c r="A25" s="45">
        <v>10</v>
      </c>
      <c r="B25" s="40" t="s">
        <v>126</v>
      </c>
      <c r="C25" s="49"/>
      <c r="D25" s="50" t="s">
        <v>14</v>
      </c>
      <c r="E25" s="50" t="s">
        <v>38</v>
      </c>
      <c r="F25" s="41">
        <v>7</v>
      </c>
      <c r="G25" s="41">
        <v>7</v>
      </c>
      <c r="H25" s="49" t="s">
        <v>105</v>
      </c>
      <c r="I25" s="45">
        <v>7</v>
      </c>
      <c r="J25" s="45">
        <v>10</v>
      </c>
      <c r="K25" s="45">
        <v>10</v>
      </c>
      <c r="L25" s="51">
        <v>2</v>
      </c>
      <c r="M25" s="51">
        <v>0</v>
      </c>
      <c r="N25" s="51">
        <v>1</v>
      </c>
      <c r="O25" s="48">
        <f t="shared" si="0"/>
        <v>30</v>
      </c>
      <c r="P25" s="44">
        <v>60</v>
      </c>
      <c r="Q25" s="48">
        <v>50</v>
      </c>
      <c r="R25" s="47" t="s">
        <v>124</v>
      </c>
      <c r="S25" s="20"/>
    </row>
    <row r="26" spans="1:19" ht="30" x14ac:dyDescent="0.2">
      <c r="A26" s="45">
        <v>11</v>
      </c>
      <c r="B26" s="40" t="s">
        <v>127</v>
      </c>
      <c r="C26" s="49"/>
      <c r="D26" s="50" t="s">
        <v>14</v>
      </c>
      <c r="E26" s="50" t="s">
        <v>38</v>
      </c>
      <c r="F26" s="41">
        <v>7</v>
      </c>
      <c r="G26" s="41">
        <v>7</v>
      </c>
      <c r="H26" s="49" t="s">
        <v>105</v>
      </c>
      <c r="I26" s="45">
        <v>4</v>
      </c>
      <c r="J26" s="45">
        <v>6</v>
      </c>
      <c r="K26" s="45">
        <v>9</v>
      </c>
      <c r="L26" s="51">
        <v>3</v>
      </c>
      <c r="M26" s="51">
        <v>5</v>
      </c>
      <c r="N26" s="51">
        <v>2</v>
      </c>
      <c r="O26" s="48">
        <f t="shared" si="0"/>
        <v>29</v>
      </c>
      <c r="P26" s="44">
        <v>60</v>
      </c>
      <c r="Q26" s="48">
        <v>48</v>
      </c>
      <c r="R26" s="47" t="s">
        <v>108</v>
      </c>
      <c r="S26" s="20"/>
    </row>
    <row r="27" spans="1:19" ht="30" x14ac:dyDescent="0.2">
      <c r="A27" s="45">
        <v>12</v>
      </c>
      <c r="B27" s="40" t="s">
        <v>128</v>
      </c>
      <c r="C27" s="49"/>
      <c r="D27" s="50" t="s">
        <v>14</v>
      </c>
      <c r="E27" s="50" t="s">
        <v>38</v>
      </c>
      <c r="F27" s="41">
        <v>7</v>
      </c>
      <c r="G27" s="41">
        <v>7</v>
      </c>
      <c r="H27" s="49" t="s">
        <v>104</v>
      </c>
      <c r="I27" s="45">
        <v>5</v>
      </c>
      <c r="J27" s="45">
        <v>10</v>
      </c>
      <c r="K27" s="45">
        <v>5</v>
      </c>
      <c r="L27" s="51">
        <v>1</v>
      </c>
      <c r="M27" s="51">
        <v>8</v>
      </c>
      <c r="N27" s="51">
        <v>3</v>
      </c>
      <c r="O27" s="48">
        <f t="shared" si="0"/>
        <v>32</v>
      </c>
      <c r="P27" s="44">
        <v>60</v>
      </c>
      <c r="Q27" s="48">
        <v>53</v>
      </c>
      <c r="R27" s="47" t="s">
        <v>124</v>
      </c>
      <c r="S27" s="20"/>
    </row>
    <row r="28" spans="1:19" ht="30" x14ac:dyDescent="0.2">
      <c r="A28" s="45">
        <v>13</v>
      </c>
      <c r="B28" s="40" t="s">
        <v>129</v>
      </c>
      <c r="C28" s="49"/>
      <c r="D28" s="50" t="s">
        <v>14</v>
      </c>
      <c r="E28" s="50" t="s">
        <v>38</v>
      </c>
      <c r="F28" s="41">
        <v>7</v>
      </c>
      <c r="G28" s="41">
        <v>7</v>
      </c>
      <c r="H28" s="49" t="s">
        <v>104</v>
      </c>
      <c r="I28" s="45">
        <v>4</v>
      </c>
      <c r="J28" s="45">
        <v>10</v>
      </c>
      <c r="K28" s="45">
        <v>9</v>
      </c>
      <c r="L28" s="51">
        <v>2</v>
      </c>
      <c r="M28" s="51">
        <v>7</v>
      </c>
      <c r="N28" s="51">
        <v>1</v>
      </c>
      <c r="O28" s="48">
        <f t="shared" si="0"/>
        <v>33</v>
      </c>
      <c r="P28" s="44">
        <v>60</v>
      </c>
      <c r="Q28" s="48">
        <v>55</v>
      </c>
      <c r="R28" s="47" t="s">
        <v>124</v>
      </c>
      <c r="S28" s="20"/>
    </row>
    <row r="29" spans="1:19" ht="30" x14ac:dyDescent="0.2">
      <c r="A29" s="45">
        <v>14</v>
      </c>
      <c r="B29" s="40" t="s">
        <v>130</v>
      </c>
      <c r="C29" s="49"/>
      <c r="D29" s="50" t="s">
        <v>14</v>
      </c>
      <c r="E29" s="50" t="s">
        <v>38</v>
      </c>
      <c r="F29" s="41">
        <v>7</v>
      </c>
      <c r="G29" s="41">
        <v>7</v>
      </c>
      <c r="H29" s="49" t="s">
        <v>104</v>
      </c>
      <c r="I29" s="45">
        <v>4</v>
      </c>
      <c r="J29" s="45">
        <v>10</v>
      </c>
      <c r="K29" s="45">
        <v>5</v>
      </c>
      <c r="L29" s="51">
        <v>0</v>
      </c>
      <c r="M29" s="51">
        <v>0</v>
      </c>
      <c r="N29" s="51">
        <v>0</v>
      </c>
      <c r="O29" s="48">
        <f t="shared" si="0"/>
        <v>19</v>
      </c>
      <c r="P29" s="44">
        <v>60</v>
      </c>
      <c r="Q29" s="48">
        <v>31</v>
      </c>
      <c r="R29" s="47" t="s">
        <v>108</v>
      </c>
      <c r="S29" s="20"/>
    </row>
    <row r="30" spans="1:19" ht="30" x14ac:dyDescent="0.2">
      <c r="A30" s="45">
        <v>15</v>
      </c>
      <c r="B30" s="40" t="s">
        <v>131</v>
      </c>
      <c r="C30" s="52"/>
      <c r="D30" s="50" t="s">
        <v>14</v>
      </c>
      <c r="E30" s="50" t="s">
        <v>38</v>
      </c>
      <c r="F30" s="41">
        <v>7</v>
      </c>
      <c r="G30" s="41">
        <v>7</v>
      </c>
      <c r="H30" s="52" t="s">
        <v>105</v>
      </c>
      <c r="I30" s="45">
        <v>2</v>
      </c>
      <c r="J30" s="45">
        <v>7</v>
      </c>
      <c r="K30" s="45">
        <v>5</v>
      </c>
      <c r="L30" s="51">
        <v>1</v>
      </c>
      <c r="M30" s="51">
        <v>3</v>
      </c>
      <c r="N30" s="51">
        <v>0</v>
      </c>
      <c r="O30" s="48">
        <f t="shared" si="0"/>
        <v>18</v>
      </c>
      <c r="P30" s="53">
        <v>60</v>
      </c>
      <c r="Q30" s="48">
        <v>30</v>
      </c>
      <c r="R30" s="47" t="s">
        <v>108</v>
      </c>
      <c r="S30" s="18"/>
    </row>
    <row r="31" spans="1:19" ht="30" x14ac:dyDescent="0.2">
      <c r="A31" s="45">
        <v>16</v>
      </c>
      <c r="B31" s="40" t="s">
        <v>132</v>
      </c>
      <c r="C31" s="52"/>
      <c r="D31" s="50" t="s">
        <v>14</v>
      </c>
      <c r="E31" s="50" t="s">
        <v>38</v>
      </c>
      <c r="F31" s="41">
        <v>7</v>
      </c>
      <c r="G31" s="41">
        <v>7</v>
      </c>
      <c r="H31" s="52" t="s">
        <v>104</v>
      </c>
      <c r="I31" s="45">
        <v>5</v>
      </c>
      <c r="J31" s="45">
        <v>4</v>
      </c>
      <c r="K31" s="45">
        <v>11</v>
      </c>
      <c r="L31" s="51">
        <v>4</v>
      </c>
      <c r="M31" s="51">
        <v>0</v>
      </c>
      <c r="N31" s="51">
        <v>1</v>
      </c>
      <c r="O31" s="51">
        <f t="shared" si="0"/>
        <v>25</v>
      </c>
      <c r="P31" s="53">
        <v>60</v>
      </c>
      <c r="Q31" s="48">
        <v>42</v>
      </c>
      <c r="R31" s="47" t="s">
        <v>108</v>
      </c>
      <c r="S31" s="18"/>
    </row>
    <row r="32" spans="1:19" ht="30" x14ac:dyDescent="0.2">
      <c r="A32" s="45">
        <v>17</v>
      </c>
      <c r="B32" s="40" t="s">
        <v>133</v>
      </c>
      <c r="C32" s="52"/>
      <c r="D32" s="50" t="s">
        <v>14</v>
      </c>
      <c r="E32" s="50" t="s">
        <v>38</v>
      </c>
      <c r="F32" s="41">
        <v>7</v>
      </c>
      <c r="G32" s="41">
        <v>7</v>
      </c>
      <c r="H32" s="52" t="s">
        <v>104</v>
      </c>
      <c r="I32" s="45">
        <v>5</v>
      </c>
      <c r="J32" s="45">
        <v>9</v>
      </c>
      <c r="K32" s="45">
        <v>7</v>
      </c>
      <c r="L32" s="51">
        <v>2</v>
      </c>
      <c r="M32" s="51">
        <v>2</v>
      </c>
      <c r="N32" s="51">
        <v>2</v>
      </c>
      <c r="O32" s="51">
        <f t="shared" si="0"/>
        <v>27</v>
      </c>
      <c r="P32" s="53">
        <v>60</v>
      </c>
      <c r="Q32" s="48">
        <v>45</v>
      </c>
      <c r="R32" s="47" t="s">
        <v>108</v>
      </c>
      <c r="S32" s="10"/>
    </row>
    <row r="33" spans="1:19" ht="30" x14ac:dyDescent="0.2">
      <c r="A33" s="45">
        <v>18</v>
      </c>
      <c r="B33" s="40" t="s">
        <v>134</v>
      </c>
      <c r="C33" s="52"/>
      <c r="D33" s="50" t="s">
        <v>14</v>
      </c>
      <c r="E33" s="50" t="s">
        <v>38</v>
      </c>
      <c r="F33" s="41">
        <v>7</v>
      </c>
      <c r="G33" s="41">
        <v>7</v>
      </c>
      <c r="H33" s="52" t="s">
        <v>105</v>
      </c>
      <c r="I33" s="45">
        <v>1</v>
      </c>
      <c r="J33" s="45">
        <v>2</v>
      </c>
      <c r="K33" s="45">
        <v>3</v>
      </c>
      <c r="L33" s="51">
        <v>2</v>
      </c>
      <c r="M33" s="51">
        <v>2</v>
      </c>
      <c r="N33" s="51">
        <v>0</v>
      </c>
      <c r="O33" s="51">
        <f t="shared" si="0"/>
        <v>10</v>
      </c>
      <c r="P33" s="53">
        <v>60</v>
      </c>
      <c r="Q33" s="51">
        <v>17</v>
      </c>
      <c r="R33" s="47" t="s">
        <v>108</v>
      </c>
      <c r="S33" s="10"/>
    </row>
    <row r="34" spans="1:19" ht="30" x14ac:dyDescent="0.2">
      <c r="A34" s="45">
        <v>19</v>
      </c>
      <c r="B34" s="40" t="s">
        <v>135</v>
      </c>
      <c r="C34" s="52"/>
      <c r="D34" s="50" t="s">
        <v>14</v>
      </c>
      <c r="E34" s="50" t="s">
        <v>38</v>
      </c>
      <c r="F34" s="41">
        <v>7</v>
      </c>
      <c r="G34" s="41">
        <v>7</v>
      </c>
      <c r="H34" s="52" t="s">
        <v>105</v>
      </c>
      <c r="I34" s="45">
        <v>5</v>
      </c>
      <c r="J34" s="45">
        <v>8</v>
      </c>
      <c r="K34" s="45">
        <v>8</v>
      </c>
      <c r="L34" s="51">
        <v>1</v>
      </c>
      <c r="M34" s="51">
        <v>3</v>
      </c>
      <c r="N34" s="51">
        <v>0</v>
      </c>
      <c r="O34" s="51">
        <f t="shared" si="0"/>
        <v>25</v>
      </c>
      <c r="P34" s="53">
        <v>60</v>
      </c>
      <c r="Q34" s="51">
        <v>41</v>
      </c>
      <c r="R34" s="47" t="s">
        <v>108</v>
      </c>
      <c r="S34" s="3"/>
    </row>
    <row r="35" spans="1:19" ht="30" x14ac:dyDescent="0.25">
      <c r="A35" s="45">
        <v>20</v>
      </c>
      <c r="B35" s="40" t="s">
        <v>136</v>
      </c>
      <c r="C35" s="52"/>
      <c r="D35" s="50" t="s">
        <v>14</v>
      </c>
      <c r="E35" s="50" t="s">
        <v>38</v>
      </c>
      <c r="F35" s="41">
        <v>7</v>
      </c>
      <c r="G35" s="41">
        <v>7</v>
      </c>
      <c r="H35" s="52" t="s">
        <v>104</v>
      </c>
      <c r="I35" s="54">
        <v>9</v>
      </c>
      <c r="J35" s="54">
        <v>9</v>
      </c>
      <c r="K35" s="54">
        <v>6</v>
      </c>
      <c r="L35" s="54">
        <v>2</v>
      </c>
      <c r="M35" s="54">
        <v>8</v>
      </c>
      <c r="N35" s="54">
        <v>0</v>
      </c>
      <c r="O35" s="54">
        <f t="shared" si="0"/>
        <v>34</v>
      </c>
      <c r="P35" s="53">
        <v>60</v>
      </c>
      <c r="Q35" s="55">
        <v>57</v>
      </c>
      <c r="R35" s="56" t="s">
        <v>116</v>
      </c>
      <c r="S35" s="5"/>
    </row>
    <row r="36" spans="1:19" ht="30" x14ac:dyDescent="0.2">
      <c r="A36" s="45">
        <v>21</v>
      </c>
      <c r="B36" s="40" t="s">
        <v>137</v>
      </c>
      <c r="C36" s="52"/>
      <c r="D36" s="50" t="s">
        <v>14</v>
      </c>
      <c r="E36" s="50" t="s">
        <v>38</v>
      </c>
      <c r="F36" s="41">
        <v>7</v>
      </c>
      <c r="G36" s="41">
        <v>7</v>
      </c>
      <c r="H36" s="52" t="s">
        <v>105</v>
      </c>
      <c r="I36" s="57">
        <v>6</v>
      </c>
      <c r="J36" s="57">
        <v>4</v>
      </c>
      <c r="K36" s="57">
        <v>9</v>
      </c>
      <c r="L36" s="57">
        <v>0</v>
      </c>
      <c r="M36" s="57">
        <v>0</v>
      </c>
      <c r="N36" s="57">
        <v>0</v>
      </c>
      <c r="O36" s="57">
        <f t="shared" si="0"/>
        <v>19</v>
      </c>
      <c r="P36" s="53">
        <v>60</v>
      </c>
      <c r="Q36" s="58">
        <v>31</v>
      </c>
      <c r="R36" s="58" t="s">
        <v>108</v>
      </c>
      <c r="S36" s="5"/>
    </row>
    <row r="37" spans="1:19" ht="30" x14ac:dyDescent="0.2">
      <c r="A37" s="45">
        <v>22</v>
      </c>
      <c r="B37" s="40" t="s">
        <v>138</v>
      </c>
      <c r="C37" s="52"/>
      <c r="D37" s="50" t="s">
        <v>14</v>
      </c>
      <c r="E37" s="50" t="s">
        <v>38</v>
      </c>
      <c r="F37" s="41">
        <v>7</v>
      </c>
      <c r="G37" s="41">
        <v>7</v>
      </c>
      <c r="H37" s="52" t="s">
        <v>107</v>
      </c>
      <c r="I37" s="57">
        <v>6</v>
      </c>
      <c r="J37" s="57">
        <v>2</v>
      </c>
      <c r="K37" s="57">
        <v>0</v>
      </c>
      <c r="L37" s="57">
        <v>0</v>
      </c>
      <c r="M37" s="57">
        <v>4</v>
      </c>
      <c r="N37" s="57">
        <v>2</v>
      </c>
      <c r="O37" s="57">
        <f t="shared" si="0"/>
        <v>14</v>
      </c>
      <c r="P37" s="53">
        <v>60</v>
      </c>
      <c r="Q37" s="58">
        <v>23</v>
      </c>
      <c r="R37" s="58" t="s">
        <v>108</v>
      </c>
      <c r="S37" s="5"/>
    </row>
    <row r="38" spans="1:19" ht="30" x14ac:dyDescent="0.2">
      <c r="A38" s="45">
        <v>23</v>
      </c>
      <c r="B38" s="40" t="s">
        <v>139</v>
      </c>
      <c r="C38" s="52"/>
      <c r="D38" s="50" t="s">
        <v>14</v>
      </c>
      <c r="E38" s="50" t="s">
        <v>38</v>
      </c>
      <c r="F38" s="41">
        <v>7</v>
      </c>
      <c r="G38" s="41">
        <v>7</v>
      </c>
      <c r="H38" s="52" t="s">
        <v>104</v>
      </c>
      <c r="I38" s="57">
        <v>0</v>
      </c>
      <c r="J38" s="57">
        <v>12</v>
      </c>
      <c r="K38" s="57">
        <v>7</v>
      </c>
      <c r="L38" s="57">
        <v>0</v>
      </c>
      <c r="M38" s="57">
        <v>0</v>
      </c>
      <c r="N38" s="57">
        <v>1</v>
      </c>
      <c r="O38" s="57">
        <f t="shared" si="0"/>
        <v>20</v>
      </c>
      <c r="P38" s="53">
        <v>60</v>
      </c>
      <c r="Q38" s="58">
        <v>33</v>
      </c>
      <c r="R38" s="58" t="s">
        <v>108</v>
      </c>
      <c r="S38" s="5"/>
    </row>
    <row r="39" spans="1:19" ht="30" x14ac:dyDescent="0.2">
      <c r="A39" s="45">
        <v>24</v>
      </c>
      <c r="B39" s="40" t="s">
        <v>140</v>
      </c>
      <c r="C39" s="52"/>
      <c r="D39" s="50" t="s">
        <v>14</v>
      </c>
      <c r="E39" s="50" t="s">
        <v>38</v>
      </c>
      <c r="F39" s="41">
        <v>7</v>
      </c>
      <c r="G39" s="41">
        <v>7</v>
      </c>
      <c r="H39" s="52" t="s">
        <v>105</v>
      </c>
      <c r="I39" s="57">
        <v>5</v>
      </c>
      <c r="J39" s="57">
        <v>12</v>
      </c>
      <c r="K39" s="57">
        <v>7</v>
      </c>
      <c r="L39" s="57">
        <v>0</v>
      </c>
      <c r="M39" s="57">
        <v>0</v>
      </c>
      <c r="N39" s="57">
        <v>3</v>
      </c>
      <c r="O39" s="57">
        <f t="shared" si="0"/>
        <v>27</v>
      </c>
      <c r="P39" s="53">
        <v>60</v>
      </c>
      <c r="Q39" s="58">
        <v>45</v>
      </c>
      <c r="R39" s="58" t="s">
        <v>108</v>
      </c>
      <c r="S39" s="5"/>
    </row>
    <row r="40" spans="1:19" ht="30" x14ac:dyDescent="0.2">
      <c r="A40" s="45">
        <v>25</v>
      </c>
      <c r="B40" s="40" t="s">
        <v>141</v>
      </c>
      <c r="C40" s="52"/>
      <c r="D40" s="50" t="s">
        <v>14</v>
      </c>
      <c r="E40" s="50" t="s">
        <v>38</v>
      </c>
      <c r="F40" s="41">
        <v>7</v>
      </c>
      <c r="G40" s="41">
        <v>7</v>
      </c>
      <c r="H40" s="52" t="s">
        <v>107</v>
      </c>
      <c r="I40" s="57">
        <v>8</v>
      </c>
      <c r="J40" s="57">
        <v>10</v>
      </c>
      <c r="K40" s="57">
        <v>11</v>
      </c>
      <c r="L40" s="57">
        <v>0</v>
      </c>
      <c r="M40" s="57">
        <v>0</v>
      </c>
      <c r="N40" s="57">
        <v>0</v>
      </c>
      <c r="O40" s="57">
        <f t="shared" si="0"/>
        <v>29</v>
      </c>
      <c r="P40" s="53">
        <v>60</v>
      </c>
      <c r="Q40" s="58">
        <v>48</v>
      </c>
      <c r="R40" s="58" t="s">
        <v>108</v>
      </c>
      <c r="S40" s="5"/>
    </row>
    <row r="41" spans="1:19" ht="30" x14ac:dyDescent="0.2">
      <c r="A41" s="45">
        <v>26</v>
      </c>
      <c r="B41" s="40" t="s">
        <v>142</v>
      </c>
      <c r="C41" s="52"/>
      <c r="D41" s="50" t="s">
        <v>14</v>
      </c>
      <c r="E41" s="50" t="s">
        <v>38</v>
      </c>
      <c r="F41" s="41">
        <v>7</v>
      </c>
      <c r="G41" s="41">
        <v>7</v>
      </c>
      <c r="H41" s="52" t="s">
        <v>107</v>
      </c>
      <c r="I41" s="57">
        <v>3</v>
      </c>
      <c r="J41" s="57">
        <v>9</v>
      </c>
      <c r="K41" s="57">
        <v>0</v>
      </c>
      <c r="L41" s="57">
        <v>0</v>
      </c>
      <c r="M41" s="57">
        <v>0</v>
      </c>
      <c r="N41" s="57">
        <v>1</v>
      </c>
      <c r="O41" s="57">
        <f t="shared" si="0"/>
        <v>13</v>
      </c>
      <c r="P41" s="53">
        <v>60</v>
      </c>
      <c r="Q41" s="58">
        <v>21</v>
      </c>
      <c r="R41" s="58" t="s">
        <v>108</v>
      </c>
      <c r="S41" s="5"/>
    </row>
    <row r="42" spans="1:19" ht="30" x14ac:dyDescent="0.2">
      <c r="A42" s="45">
        <v>27</v>
      </c>
      <c r="B42" s="40" t="s">
        <v>143</v>
      </c>
      <c r="C42" s="52"/>
      <c r="D42" s="50" t="s">
        <v>14</v>
      </c>
      <c r="E42" s="50" t="s">
        <v>38</v>
      </c>
      <c r="F42" s="41">
        <v>7</v>
      </c>
      <c r="G42" s="41">
        <v>7</v>
      </c>
      <c r="H42" s="52" t="s">
        <v>107</v>
      </c>
      <c r="I42" s="57">
        <v>4</v>
      </c>
      <c r="J42" s="57">
        <v>8</v>
      </c>
      <c r="K42" s="57">
        <v>5</v>
      </c>
      <c r="L42" s="57">
        <v>2</v>
      </c>
      <c r="M42" s="57">
        <v>6</v>
      </c>
      <c r="N42" s="57">
        <v>0</v>
      </c>
      <c r="O42" s="57">
        <f t="shared" si="0"/>
        <v>25</v>
      </c>
      <c r="P42" s="53">
        <v>60</v>
      </c>
      <c r="Q42" s="58">
        <v>42</v>
      </c>
      <c r="R42" s="58" t="s">
        <v>108</v>
      </c>
      <c r="S42" s="5"/>
    </row>
    <row r="43" spans="1:19" ht="30" x14ac:dyDescent="0.2">
      <c r="A43" s="45">
        <v>28</v>
      </c>
      <c r="B43" s="40" t="s">
        <v>144</v>
      </c>
      <c r="C43" s="52"/>
      <c r="D43" s="50" t="s">
        <v>14</v>
      </c>
      <c r="E43" s="50" t="s">
        <v>38</v>
      </c>
      <c r="F43" s="41">
        <v>7</v>
      </c>
      <c r="G43" s="41">
        <v>7</v>
      </c>
      <c r="H43" s="52" t="s">
        <v>107</v>
      </c>
      <c r="I43" s="57">
        <v>3</v>
      </c>
      <c r="J43" s="57">
        <v>10</v>
      </c>
      <c r="K43" s="57">
        <v>0</v>
      </c>
      <c r="L43" s="57">
        <v>0</v>
      </c>
      <c r="M43" s="57">
        <v>6</v>
      </c>
      <c r="N43" s="57">
        <v>0</v>
      </c>
      <c r="O43" s="57">
        <f t="shared" si="0"/>
        <v>19</v>
      </c>
      <c r="P43" s="53">
        <v>60</v>
      </c>
      <c r="Q43" s="58">
        <v>31</v>
      </c>
      <c r="R43" s="58" t="s">
        <v>108</v>
      </c>
      <c r="S43" s="5"/>
    </row>
    <row r="44" spans="1:19" ht="30" x14ac:dyDescent="0.2">
      <c r="A44" s="45">
        <v>29</v>
      </c>
      <c r="B44" s="40" t="s">
        <v>145</v>
      </c>
      <c r="C44" s="52"/>
      <c r="D44" s="50" t="s">
        <v>14</v>
      </c>
      <c r="E44" s="50" t="s">
        <v>38</v>
      </c>
      <c r="F44" s="41">
        <v>7</v>
      </c>
      <c r="G44" s="41">
        <v>7</v>
      </c>
      <c r="H44" s="52" t="s">
        <v>104</v>
      </c>
      <c r="I44" s="57">
        <v>6</v>
      </c>
      <c r="J44" s="57">
        <v>10</v>
      </c>
      <c r="K44" s="57">
        <v>3</v>
      </c>
      <c r="L44" s="57">
        <v>0</v>
      </c>
      <c r="M44" s="57">
        <v>6</v>
      </c>
      <c r="N44" s="57">
        <v>1</v>
      </c>
      <c r="O44" s="57">
        <f t="shared" si="0"/>
        <v>26</v>
      </c>
      <c r="P44" s="53">
        <v>60</v>
      </c>
      <c r="Q44" s="58">
        <v>43</v>
      </c>
      <c r="R44" s="58" t="s">
        <v>108</v>
      </c>
    </row>
    <row r="45" spans="1:19" ht="30" x14ac:dyDescent="0.25">
      <c r="A45" s="45">
        <v>30</v>
      </c>
      <c r="B45" s="40" t="s">
        <v>146</v>
      </c>
      <c r="C45" s="52"/>
      <c r="D45" s="50" t="s">
        <v>14</v>
      </c>
      <c r="E45" s="50" t="s">
        <v>38</v>
      </c>
      <c r="F45" s="41">
        <v>7</v>
      </c>
      <c r="G45" s="41">
        <v>7</v>
      </c>
      <c r="H45" s="52" t="s">
        <v>105</v>
      </c>
      <c r="I45" s="59">
        <v>3</v>
      </c>
      <c r="J45" s="59">
        <v>7</v>
      </c>
      <c r="K45" s="59">
        <v>3</v>
      </c>
      <c r="L45" s="59">
        <v>2</v>
      </c>
      <c r="M45" s="59">
        <v>3</v>
      </c>
      <c r="N45" s="59">
        <v>0</v>
      </c>
      <c r="O45" s="59">
        <f t="shared" si="0"/>
        <v>18</v>
      </c>
      <c r="P45" s="53">
        <v>60</v>
      </c>
      <c r="Q45" s="60">
        <v>30</v>
      </c>
      <c r="R45" s="58" t="s">
        <v>108</v>
      </c>
    </row>
    <row r="46" spans="1:19" ht="30" x14ac:dyDescent="0.25">
      <c r="A46" s="45">
        <v>31</v>
      </c>
      <c r="B46" s="40" t="s">
        <v>147</v>
      </c>
      <c r="C46" s="52"/>
      <c r="D46" s="50" t="s">
        <v>14</v>
      </c>
      <c r="E46" s="50" t="s">
        <v>38</v>
      </c>
      <c r="F46" s="41">
        <v>7</v>
      </c>
      <c r="G46" s="41">
        <v>7</v>
      </c>
      <c r="H46" s="52" t="s">
        <v>105</v>
      </c>
      <c r="I46" s="59">
        <v>5</v>
      </c>
      <c r="J46" s="59">
        <v>7</v>
      </c>
      <c r="K46" s="59">
        <v>4</v>
      </c>
      <c r="L46" s="59">
        <v>2</v>
      </c>
      <c r="M46" s="59">
        <v>4</v>
      </c>
      <c r="N46" s="59">
        <v>6</v>
      </c>
      <c r="O46" s="59">
        <f t="shared" si="0"/>
        <v>28</v>
      </c>
      <c r="P46" s="53">
        <v>60</v>
      </c>
      <c r="Q46" s="60">
        <v>47</v>
      </c>
      <c r="R46" s="58" t="s">
        <v>108</v>
      </c>
    </row>
    <row r="47" spans="1:19" ht="30" x14ac:dyDescent="0.25">
      <c r="A47" s="45">
        <v>32</v>
      </c>
      <c r="B47" s="40" t="s">
        <v>148</v>
      </c>
      <c r="C47" s="52"/>
      <c r="D47" s="50" t="s">
        <v>14</v>
      </c>
      <c r="E47" s="50" t="s">
        <v>38</v>
      </c>
      <c r="F47" s="41">
        <v>7</v>
      </c>
      <c r="G47" s="41">
        <v>7</v>
      </c>
      <c r="H47" s="52" t="s">
        <v>107</v>
      </c>
      <c r="I47" s="59">
        <v>2</v>
      </c>
      <c r="J47" s="59">
        <v>8</v>
      </c>
      <c r="K47" s="59">
        <v>4</v>
      </c>
      <c r="L47" s="59">
        <v>0</v>
      </c>
      <c r="M47" s="59">
        <v>10</v>
      </c>
      <c r="N47" s="59">
        <v>0</v>
      </c>
      <c r="O47" s="59">
        <f t="shared" si="0"/>
        <v>24</v>
      </c>
      <c r="P47" s="53">
        <v>60</v>
      </c>
      <c r="Q47" s="60">
        <v>40</v>
      </c>
      <c r="R47" s="58" t="s">
        <v>108</v>
      </c>
    </row>
    <row r="48" spans="1:19" ht="30" x14ac:dyDescent="0.25">
      <c r="A48" s="45">
        <v>33</v>
      </c>
      <c r="B48" s="40" t="s">
        <v>149</v>
      </c>
      <c r="C48" s="52"/>
      <c r="D48" s="50" t="s">
        <v>14</v>
      </c>
      <c r="E48" s="50" t="s">
        <v>38</v>
      </c>
      <c r="F48" s="41">
        <v>7</v>
      </c>
      <c r="G48" s="41">
        <v>7</v>
      </c>
      <c r="H48" s="52" t="s">
        <v>104</v>
      </c>
      <c r="I48" s="59">
        <v>4</v>
      </c>
      <c r="J48" s="59">
        <v>6</v>
      </c>
      <c r="K48" s="59">
        <v>3</v>
      </c>
      <c r="L48" s="59">
        <v>0</v>
      </c>
      <c r="M48" s="59">
        <v>9</v>
      </c>
      <c r="N48" s="59">
        <v>2</v>
      </c>
      <c r="O48" s="59">
        <f t="shared" si="0"/>
        <v>24</v>
      </c>
      <c r="P48" s="53">
        <v>60</v>
      </c>
      <c r="Q48" s="60">
        <v>40</v>
      </c>
      <c r="R48" s="58" t="s">
        <v>108</v>
      </c>
    </row>
    <row r="49" spans="1:18" ht="30" x14ac:dyDescent="0.25">
      <c r="A49" s="45">
        <v>34</v>
      </c>
      <c r="B49" s="40" t="s">
        <v>150</v>
      </c>
      <c r="C49" s="52"/>
      <c r="D49" s="50" t="s">
        <v>14</v>
      </c>
      <c r="E49" s="50" t="s">
        <v>38</v>
      </c>
      <c r="F49" s="41">
        <v>7</v>
      </c>
      <c r="G49" s="41">
        <v>7</v>
      </c>
      <c r="H49" s="52" t="s">
        <v>105</v>
      </c>
      <c r="I49" s="59">
        <v>2</v>
      </c>
      <c r="J49" s="59">
        <v>5</v>
      </c>
      <c r="K49" s="59">
        <v>3</v>
      </c>
      <c r="L49" s="59">
        <v>1</v>
      </c>
      <c r="M49" s="59">
        <v>5</v>
      </c>
      <c r="N49" s="59">
        <v>1</v>
      </c>
      <c r="O49" s="59">
        <f t="shared" si="0"/>
        <v>17</v>
      </c>
      <c r="P49" s="53">
        <v>60</v>
      </c>
      <c r="Q49" s="60">
        <v>28</v>
      </c>
      <c r="R49" s="58" t="s">
        <v>108</v>
      </c>
    </row>
    <row r="50" spans="1:18" ht="30" x14ac:dyDescent="0.25">
      <c r="A50" s="45">
        <v>35</v>
      </c>
      <c r="B50" s="40" t="s">
        <v>151</v>
      </c>
      <c r="C50" s="52"/>
      <c r="D50" s="50" t="s">
        <v>14</v>
      </c>
      <c r="E50" s="50" t="s">
        <v>38</v>
      </c>
      <c r="F50" s="41">
        <v>7</v>
      </c>
      <c r="G50" s="41">
        <v>7</v>
      </c>
      <c r="H50" s="52" t="s">
        <v>105</v>
      </c>
      <c r="I50" s="59">
        <v>5</v>
      </c>
      <c r="J50" s="59">
        <v>7</v>
      </c>
      <c r="K50" s="59">
        <v>8</v>
      </c>
      <c r="L50" s="59">
        <v>1</v>
      </c>
      <c r="M50" s="59">
        <v>8</v>
      </c>
      <c r="N50" s="59">
        <v>1</v>
      </c>
      <c r="O50" s="59">
        <f t="shared" si="0"/>
        <v>30</v>
      </c>
      <c r="P50" s="53">
        <v>60</v>
      </c>
      <c r="Q50" s="60">
        <v>50</v>
      </c>
      <c r="R50" s="60" t="s">
        <v>116</v>
      </c>
    </row>
    <row r="51" spans="1:18" ht="30" x14ac:dyDescent="0.25">
      <c r="A51" s="61">
        <v>36</v>
      </c>
      <c r="B51" s="40" t="s">
        <v>152</v>
      </c>
      <c r="C51" s="52"/>
      <c r="D51" s="50" t="s">
        <v>14</v>
      </c>
      <c r="E51" s="50" t="s">
        <v>38</v>
      </c>
      <c r="F51" s="41">
        <v>7</v>
      </c>
      <c r="G51" s="41">
        <v>7</v>
      </c>
      <c r="H51" s="52" t="s">
        <v>104</v>
      </c>
      <c r="I51" s="59">
        <v>3</v>
      </c>
      <c r="J51" s="59">
        <v>6</v>
      </c>
      <c r="K51" s="59">
        <v>7</v>
      </c>
      <c r="L51" s="59">
        <v>1</v>
      </c>
      <c r="M51" s="59">
        <v>8</v>
      </c>
      <c r="N51" s="59">
        <v>1</v>
      </c>
      <c r="O51" s="59">
        <f t="shared" si="0"/>
        <v>26</v>
      </c>
      <c r="P51" s="53">
        <v>60</v>
      </c>
      <c r="Q51" s="60">
        <v>43</v>
      </c>
      <c r="R51" s="60" t="s">
        <v>108</v>
      </c>
    </row>
    <row r="52" spans="1:18" ht="30" x14ac:dyDescent="0.25">
      <c r="A52" s="61">
        <v>37</v>
      </c>
      <c r="B52" s="40" t="s">
        <v>153</v>
      </c>
      <c r="C52" s="52"/>
      <c r="D52" s="50" t="s">
        <v>14</v>
      </c>
      <c r="E52" s="50" t="s">
        <v>38</v>
      </c>
      <c r="F52" s="41">
        <v>7</v>
      </c>
      <c r="G52" s="41">
        <v>7</v>
      </c>
      <c r="H52" s="52" t="s">
        <v>105</v>
      </c>
      <c r="I52" s="59">
        <v>1</v>
      </c>
      <c r="J52" s="59">
        <v>5</v>
      </c>
      <c r="K52" s="59">
        <v>2</v>
      </c>
      <c r="L52" s="59">
        <v>1</v>
      </c>
      <c r="M52" s="59">
        <v>2</v>
      </c>
      <c r="N52" s="59">
        <v>0</v>
      </c>
      <c r="O52" s="59">
        <v>11</v>
      </c>
      <c r="P52" s="53">
        <v>60</v>
      </c>
      <c r="Q52" s="60">
        <v>18</v>
      </c>
      <c r="R52" s="60" t="s">
        <v>108</v>
      </c>
    </row>
    <row r="53" spans="1:18" ht="30" x14ac:dyDescent="0.25">
      <c r="A53" s="61">
        <v>38</v>
      </c>
      <c r="B53" s="40" t="s">
        <v>154</v>
      </c>
      <c r="C53" s="52"/>
      <c r="D53" s="50" t="s">
        <v>14</v>
      </c>
      <c r="E53" s="50" t="s">
        <v>38</v>
      </c>
      <c r="F53" s="41">
        <v>7</v>
      </c>
      <c r="G53" s="41">
        <v>7</v>
      </c>
      <c r="H53" s="52" t="s">
        <v>104</v>
      </c>
      <c r="I53" s="59">
        <v>7</v>
      </c>
      <c r="J53" s="59">
        <v>10</v>
      </c>
      <c r="K53" s="59">
        <v>4</v>
      </c>
      <c r="L53" s="59">
        <v>1</v>
      </c>
      <c r="M53" s="59">
        <v>2</v>
      </c>
      <c r="N53" s="59">
        <v>1</v>
      </c>
      <c r="O53" s="59">
        <f>SUM(I53:N53)</f>
        <v>25</v>
      </c>
      <c r="P53" s="53">
        <v>60</v>
      </c>
      <c r="Q53" s="60">
        <v>42</v>
      </c>
      <c r="R53" s="60" t="s">
        <v>108</v>
      </c>
    </row>
    <row r="54" spans="1:18" ht="30" x14ac:dyDescent="0.25">
      <c r="A54" s="61">
        <v>39</v>
      </c>
      <c r="B54" s="40" t="s">
        <v>155</v>
      </c>
      <c r="C54" s="52"/>
      <c r="D54" s="50" t="s">
        <v>14</v>
      </c>
      <c r="E54" s="50" t="s">
        <v>38</v>
      </c>
      <c r="F54" s="41">
        <v>7</v>
      </c>
      <c r="G54" s="41">
        <v>7</v>
      </c>
      <c r="H54" s="52" t="s">
        <v>105</v>
      </c>
      <c r="I54" s="59">
        <v>4</v>
      </c>
      <c r="J54" s="59">
        <v>5</v>
      </c>
      <c r="K54" s="59">
        <v>0</v>
      </c>
      <c r="L54" s="59">
        <v>1</v>
      </c>
      <c r="M54" s="59">
        <v>6</v>
      </c>
      <c r="N54" s="59">
        <v>0</v>
      </c>
      <c r="O54" s="59">
        <f>SUM(I54:N54)</f>
        <v>16</v>
      </c>
      <c r="P54" s="53">
        <v>60</v>
      </c>
      <c r="Q54" s="60">
        <v>27</v>
      </c>
      <c r="R54" s="60" t="s">
        <v>108</v>
      </c>
    </row>
    <row r="55" spans="1:18" ht="30" x14ac:dyDescent="0.25">
      <c r="A55" s="61">
        <v>40</v>
      </c>
      <c r="B55" s="40" t="s">
        <v>156</v>
      </c>
      <c r="C55" s="52"/>
      <c r="D55" s="50" t="s">
        <v>14</v>
      </c>
      <c r="E55" s="50" t="s">
        <v>38</v>
      </c>
      <c r="F55" s="41">
        <v>7</v>
      </c>
      <c r="G55" s="41">
        <v>7</v>
      </c>
      <c r="H55" s="52" t="s">
        <v>105</v>
      </c>
      <c r="I55" s="59">
        <v>6</v>
      </c>
      <c r="J55" s="59">
        <v>6</v>
      </c>
      <c r="K55" s="59">
        <v>6</v>
      </c>
      <c r="L55" s="59">
        <v>2</v>
      </c>
      <c r="M55" s="59">
        <v>6</v>
      </c>
      <c r="N55" s="59">
        <v>0</v>
      </c>
      <c r="O55" s="59">
        <f>SUM(I55:N55)</f>
        <v>26</v>
      </c>
      <c r="P55" s="53">
        <v>60</v>
      </c>
      <c r="Q55" s="60">
        <v>43</v>
      </c>
      <c r="R55" s="60" t="s">
        <v>108</v>
      </c>
    </row>
    <row r="56" spans="1:18" ht="30" x14ac:dyDescent="0.25">
      <c r="A56" s="61">
        <v>41</v>
      </c>
      <c r="B56" s="40" t="s">
        <v>157</v>
      </c>
      <c r="C56" s="52"/>
      <c r="D56" s="50" t="s">
        <v>14</v>
      </c>
      <c r="E56" s="50" t="s">
        <v>38</v>
      </c>
      <c r="F56" s="41">
        <v>7</v>
      </c>
      <c r="G56" s="41">
        <v>7</v>
      </c>
      <c r="H56" s="52" t="s">
        <v>104</v>
      </c>
      <c r="I56" s="59">
        <v>5</v>
      </c>
      <c r="J56" s="59">
        <v>8</v>
      </c>
      <c r="K56" s="59">
        <v>7</v>
      </c>
      <c r="L56" s="59">
        <v>3</v>
      </c>
      <c r="M56" s="59">
        <v>6</v>
      </c>
      <c r="N56" s="59">
        <v>2</v>
      </c>
      <c r="O56" s="59">
        <f>SUM(I56:N56)</f>
        <v>31</v>
      </c>
      <c r="P56" s="53">
        <v>60</v>
      </c>
      <c r="Q56" s="60">
        <v>51</v>
      </c>
      <c r="R56" s="60" t="s">
        <v>116</v>
      </c>
    </row>
    <row r="57" spans="1:18" ht="30" x14ac:dyDescent="0.25">
      <c r="A57" s="61">
        <v>42</v>
      </c>
      <c r="B57" s="40" t="s">
        <v>158</v>
      </c>
      <c r="C57" s="52"/>
      <c r="D57" s="50" t="s">
        <v>14</v>
      </c>
      <c r="E57" s="50" t="s">
        <v>38</v>
      </c>
      <c r="F57" s="41">
        <v>7</v>
      </c>
      <c r="G57" s="41">
        <v>7</v>
      </c>
      <c r="H57" s="52" t="s">
        <v>105</v>
      </c>
      <c r="I57" s="59">
        <v>2</v>
      </c>
      <c r="J57" s="59">
        <v>5</v>
      </c>
      <c r="K57" s="59">
        <v>3</v>
      </c>
      <c r="L57" s="59">
        <v>2</v>
      </c>
      <c r="M57" s="59">
        <v>4</v>
      </c>
      <c r="N57" s="59">
        <v>0</v>
      </c>
      <c r="O57" s="59">
        <f>SUM(I57:N57)</f>
        <v>16</v>
      </c>
      <c r="P57" s="53">
        <v>60</v>
      </c>
      <c r="Q57" s="60">
        <v>27</v>
      </c>
      <c r="R57" s="60" t="s">
        <v>108</v>
      </c>
    </row>
  </sheetData>
  <mergeCells count="10">
    <mergeCell ref="A10:S10"/>
    <mergeCell ref="A11:S11"/>
    <mergeCell ref="A12:S12"/>
    <mergeCell ref="A13:S13"/>
    <mergeCell ref="A3:S3"/>
    <mergeCell ref="A5:S5"/>
    <mergeCell ref="A6:S6"/>
    <mergeCell ref="A7:S7"/>
    <mergeCell ref="A8:S8"/>
    <mergeCell ref="A9:L9"/>
  </mergeCells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S63"/>
  <sheetViews>
    <sheetView zoomScale="66" zoomScaleNormal="66" workbookViewId="0">
      <selection activeCell="C16" sqref="C16:C63"/>
    </sheetView>
  </sheetViews>
  <sheetFormatPr defaultRowHeight="12" x14ac:dyDescent="0.2"/>
  <cols>
    <col min="1" max="1" width="7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4.83203125" customWidth="1"/>
    <col min="9" max="9" width="13.83203125" customWidth="1"/>
    <col min="10" max="10" width="13.33203125" customWidth="1"/>
    <col min="11" max="11" width="13.5" customWidth="1"/>
    <col min="12" max="13" width="12.5" customWidth="1"/>
    <col min="14" max="15" width="13.33203125" customWidth="1"/>
    <col min="16" max="16" width="13" customWidth="1"/>
    <col min="17" max="17" width="22.5" customWidth="1"/>
    <col min="18" max="18" width="22.1640625" customWidth="1"/>
    <col min="19" max="19" width="17.33203125" customWidth="1"/>
  </cols>
  <sheetData>
    <row r="3" spans="1:19" ht="15" x14ac:dyDescent="0.2">
      <c r="A3" s="134" t="s">
        <v>26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</row>
    <row r="4" spans="1:19" ht="15" x14ac:dyDescent="0.2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</row>
    <row r="5" spans="1:19" ht="15" x14ac:dyDescent="0.2">
      <c r="A5" s="135" t="s">
        <v>215</v>
      </c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</row>
    <row r="6" spans="1:19" ht="15" x14ac:dyDescent="0.2">
      <c r="A6" s="135" t="s">
        <v>31</v>
      </c>
      <c r="B6" s="135"/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  <c r="P6" s="135"/>
      <c r="Q6" s="135"/>
      <c r="R6" s="135"/>
      <c r="S6" s="135"/>
    </row>
    <row r="7" spans="1:19" ht="15" x14ac:dyDescent="0.25">
      <c r="A7" s="136" t="s">
        <v>32</v>
      </c>
      <c r="B7" s="136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</row>
    <row r="8" spans="1:19" ht="15" customHeight="1" x14ac:dyDescent="0.2">
      <c r="A8" s="137" t="s">
        <v>33</v>
      </c>
      <c r="B8" s="137"/>
      <c r="C8" s="137"/>
      <c r="D8" s="137"/>
      <c r="E8" s="137"/>
      <c r="F8" s="137"/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137"/>
      <c r="R8" s="137"/>
      <c r="S8" s="137"/>
    </row>
    <row r="9" spans="1:19" ht="15" customHeight="1" x14ac:dyDescent="0.2">
      <c r="A9" s="137" t="s">
        <v>34</v>
      </c>
      <c r="B9" s="137"/>
      <c r="C9" s="137"/>
      <c r="D9" s="137"/>
      <c r="E9" s="137"/>
      <c r="F9" s="137"/>
      <c r="G9" s="137"/>
      <c r="H9" s="137"/>
      <c r="I9" s="137"/>
      <c r="J9" s="137"/>
      <c r="K9" s="137"/>
      <c r="L9" s="137"/>
      <c r="M9" s="34"/>
      <c r="N9" s="34"/>
      <c r="O9" s="34"/>
      <c r="P9" s="2"/>
      <c r="Q9" s="2"/>
      <c r="R9" s="2"/>
      <c r="S9" s="2"/>
    </row>
    <row r="10" spans="1:19" ht="14.25" customHeight="1" x14ac:dyDescent="0.2">
      <c r="A10" s="138" t="s">
        <v>35</v>
      </c>
      <c r="B10" s="132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/>
      <c r="R10" s="132"/>
      <c r="S10" s="132"/>
    </row>
    <row r="11" spans="1:19" ht="14.25" customHeight="1" x14ac:dyDescent="0.2">
      <c r="A11" s="138" t="s">
        <v>36</v>
      </c>
      <c r="B11" s="132"/>
      <c r="C11" s="132"/>
      <c r="D11" s="132"/>
      <c r="E11" s="132"/>
      <c r="F11" s="132"/>
      <c r="G11" s="132"/>
      <c r="H11" s="132"/>
      <c r="I11" s="132"/>
      <c r="J11" s="132"/>
      <c r="K11" s="132"/>
      <c r="L11" s="132"/>
      <c r="M11" s="132"/>
      <c r="N11" s="132"/>
      <c r="O11" s="132"/>
      <c r="P11" s="132"/>
      <c r="Q11" s="132"/>
      <c r="R11" s="132"/>
      <c r="S11" s="132"/>
    </row>
    <row r="12" spans="1:19" ht="14.25" customHeight="1" x14ac:dyDescent="0.2">
      <c r="A12" s="138" t="s">
        <v>37</v>
      </c>
      <c r="B12" s="132"/>
      <c r="C12" s="132"/>
      <c r="D12" s="132"/>
      <c r="E12" s="132"/>
      <c r="F12" s="132"/>
      <c r="G12" s="132"/>
      <c r="H12" s="132"/>
      <c r="I12" s="132"/>
      <c r="J12" s="132"/>
      <c r="K12" s="132"/>
      <c r="L12" s="132"/>
      <c r="M12" s="132"/>
      <c r="N12" s="132"/>
      <c r="O12" s="132"/>
      <c r="P12" s="132"/>
      <c r="Q12" s="132"/>
      <c r="R12" s="132"/>
      <c r="S12" s="132"/>
    </row>
    <row r="13" spans="1:19" ht="12.75" x14ac:dyDescent="0.2">
      <c r="A13" s="133"/>
      <c r="B13" s="133"/>
      <c r="C13" s="133"/>
      <c r="D13" s="133"/>
      <c r="E13" s="133"/>
      <c r="F13" s="133"/>
      <c r="G13" s="133"/>
      <c r="H13" s="133"/>
      <c r="I13" s="133"/>
      <c r="J13" s="133"/>
      <c r="K13" s="133"/>
      <c r="L13" s="133"/>
      <c r="M13" s="133"/>
      <c r="N13" s="133"/>
      <c r="O13" s="133"/>
      <c r="P13" s="133"/>
      <c r="Q13" s="133"/>
      <c r="R13" s="133"/>
      <c r="S13" s="133"/>
    </row>
    <row r="14" spans="1:19" ht="13.5" thickBot="1" x14ac:dyDescent="0.25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ht="57.75" thickBot="1" x14ac:dyDescent="0.25">
      <c r="A15" s="35" t="s">
        <v>0</v>
      </c>
      <c r="B15" s="36" t="s">
        <v>1</v>
      </c>
      <c r="C15" s="35" t="s">
        <v>2</v>
      </c>
      <c r="D15" s="36" t="s">
        <v>13</v>
      </c>
      <c r="E15" s="35" t="s">
        <v>3</v>
      </c>
      <c r="F15" s="37" t="s">
        <v>15</v>
      </c>
      <c r="G15" s="37" t="s">
        <v>16</v>
      </c>
      <c r="H15" s="35" t="s">
        <v>4</v>
      </c>
      <c r="I15" s="38">
        <f>'[1]5-6 классы'!I16</f>
        <v>0</v>
      </c>
      <c r="J15" s="35">
        <f>'[1]5-6 классы'!J16</f>
        <v>0</v>
      </c>
      <c r="K15" s="35">
        <f>'[1]5-6 классы'!K16</f>
        <v>0</v>
      </c>
      <c r="L15" s="37">
        <f>'[1]5-6 классы'!L16</f>
        <v>0</v>
      </c>
      <c r="M15" s="37">
        <f>'[1]5-6 классы'!M16</f>
        <v>0</v>
      </c>
      <c r="N15" s="37">
        <f>'[1]5-6 классы'!N16</f>
        <v>0</v>
      </c>
      <c r="O15" s="35" t="s">
        <v>5</v>
      </c>
      <c r="P15" s="35" t="s">
        <v>6</v>
      </c>
      <c r="Q15" s="35" t="s">
        <v>7</v>
      </c>
      <c r="R15" s="35" t="s">
        <v>12</v>
      </c>
      <c r="S15" s="23"/>
    </row>
    <row r="16" spans="1:19" ht="45" x14ac:dyDescent="0.2">
      <c r="A16" s="62">
        <v>1</v>
      </c>
      <c r="B16" s="63" t="s">
        <v>161</v>
      </c>
      <c r="C16" s="63"/>
      <c r="D16" s="63" t="s">
        <v>14</v>
      </c>
      <c r="E16" s="63" t="s">
        <v>38</v>
      </c>
      <c r="F16" s="64" t="s">
        <v>162</v>
      </c>
      <c r="G16" s="64">
        <v>8</v>
      </c>
      <c r="H16" s="63" t="s">
        <v>104</v>
      </c>
      <c r="I16" s="65">
        <v>8</v>
      </c>
      <c r="J16" s="65">
        <v>14</v>
      </c>
      <c r="K16" s="65">
        <v>13</v>
      </c>
      <c r="L16" s="66">
        <v>5</v>
      </c>
      <c r="M16" s="66">
        <v>8</v>
      </c>
      <c r="N16" s="66">
        <v>5</v>
      </c>
      <c r="O16" s="66">
        <f t="shared" ref="O16:O63" si="0">SUM(I16:N16)</f>
        <v>53</v>
      </c>
      <c r="P16" s="66">
        <v>60</v>
      </c>
      <c r="Q16" s="66">
        <v>88</v>
      </c>
      <c r="R16" s="65" t="s">
        <v>163</v>
      </c>
      <c r="S16" s="20"/>
    </row>
    <row r="17" spans="1:19" ht="25.5" x14ac:dyDescent="0.2">
      <c r="A17" s="67">
        <v>2</v>
      </c>
      <c r="B17" s="63" t="s">
        <v>164</v>
      </c>
      <c r="C17" s="68"/>
      <c r="D17" s="68" t="s">
        <v>14</v>
      </c>
      <c r="E17" s="68" t="s">
        <v>38</v>
      </c>
      <c r="F17" s="69" t="s">
        <v>162</v>
      </c>
      <c r="G17" s="69">
        <v>8</v>
      </c>
      <c r="H17" s="68" t="s">
        <v>104</v>
      </c>
      <c r="I17" s="69">
        <v>7</v>
      </c>
      <c r="J17" s="69">
        <v>13</v>
      </c>
      <c r="K17" s="69">
        <v>8</v>
      </c>
      <c r="L17" s="70">
        <v>5</v>
      </c>
      <c r="M17" s="70">
        <v>7</v>
      </c>
      <c r="N17" s="70">
        <v>5</v>
      </c>
      <c r="O17" s="70">
        <f t="shared" si="0"/>
        <v>45</v>
      </c>
      <c r="P17" s="70">
        <v>60</v>
      </c>
      <c r="Q17" s="70">
        <v>75</v>
      </c>
      <c r="R17" s="69" t="s">
        <v>165</v>
      </c>
      <c r="S17" s="20"/>
    </row>
    <row r="18" spans="1:19" ht="25.5" x14ac:dyDescent="0.2">
      <c r="A18" s="67">
        <v>3</v>
      </c>
      <c r="B18" s="63" t="s">
        <v>166</v>
      </c>
      <c r="C18" s="68"/>
      <c r="D18" s="68" t="s">
        <v>14</v>
      </c>
      <c r="E18" s="68" t="s">
        <v>38</v>
      </c>
      <c r="F18" s="69" t="s">
        <v>162</v>
      </c>
      <c r="G18" s="69">
        <v>8</v>
      </c>
      <c r="H18" s="68" t="s">
        <v>104</v>
      </c>
      <c r="I18" s="69">
        <v>9</v>
      </c>
      <c r="J18" s="69">
        <v>10</v>
      </c>
      <c r="K18" s="69">
        <v>8</v>
      </c>
      <c r="L18" s="70">
        <v>4</v>
      </c>
      <c r="M18" s="70">
        <v>11</v>
      </c>
      <c r="N18" s="70">
        <v>4</v>
      </c>
      <c r="O18" s="70">
        <f t="shared" si="0"/>
        <v>46</v>
      </c>
      <c r="P18" s="70">
        <v>60</v>
      </c>
      <c r="Q18" s="70">
        <v>76</v>
      </c>
      <c r="R18" s="69" t="s">
        <v>165</v>
      </c>
      <c r="S18" s="20"/>
    </row>
    <row r="19" spans="1:19" ht="25.5" x14ac:dyDescent="0.2">
      <c r="A19" s="67">
        <v>4</v>
      </c>
      <c r="B19" s="63" t="s">
        <v>167</v>
      </c>
      <c r="C19" s="68"/>
      <c r="D19" s="68" t="s">
        <v>14</v>
      </c>
      <c r="E19" s="68" t="s">
        <v>38</v>
      </c>
      <c r="F19" s="69" t="s">
        <v>162</v>
      </c>
      <c r="G19" s="69">
        <v>8</v>
      </c>
      <c r="H19" s="68" t="s">
        <v>105</v>
      </c>
      <c r="I19" s="69">
        <v>10</v>
      </c>
      <c r="J19" s="69">
        <v>12</v>
      </c>
      <c r="K19" s="69">
        <v>9</v>
      </c>
      <c r="L19" s="70">
        <v>5</v>
      </c>
      <c r="M19" s="70">
        <v>7</v>
      </c>
      <c r="N19" s="70">
        <v>3</v>
      </c>
      <c r="O19" s="70">
        <f t="shared" si="0"/>
        <v>46</v>
      </c>
      <c r="P19" s="70">
        <v>60</v>
      </c>
      <c r="Q19" s="70">
        <v>76</v>
      </c>
      <c r="R19" s="69" t="s">
        <v>165</v>
      </c>
      <c r="S19" s="20"/>
    </row>
    <row r="20" spans="1:19" ht="25.5" x14ac:dyDescent="0.2">
      <c r="A20" s="67">
        <v>5</v>
      </c>
      <c r="B20" s="63" t="s">
        <v>168</v>
      </c>
      <c r="C20" s="68"/>
      <c r="D20" s="68" t="s">
        <v>14</v>
      </c>
      <c r="E20" s="68" t="s">
        <v>38</v>
      </c>
      <c r="F20" s="69" t="s">
        <v>169</v>
      </c>
      <c r="G20" s="69">
        <v>8</v>
      </c>
      <c r="H20" s="68" t="s">
        <v>105</v>
      </c>
      <c r="I20" s="69">
        <v>9</v>
      </c>
      <c r="J20" s="69">
        <v>11</v>
      </c>
      <c r="K20" s="69">
        <v>8</v>
      </c>
      <c r="L20" s="70">
        <v>5</v>
      </c>
      <c r="M20" s="70">
        <v>11</v>
      </c>
      <c r="N20" s="70">
        <v>5</v>
      </c>
      <c r="O20" s="70">
        <f t="shared" si="0"/>
        <v>49</v>
      </c>
      <c r="P20" s="70">
        <v>60</v>
      </c>
      <c r="Q20" s="70">
        <v>80</v>
      </c>
      <c r="R20" s="69" t="s">
        <v>165</v>
      </c>
      <c r="S20" s="20"/>
    </row>
    <row r="21" spans="1:19" ht="45" x14ac:dyDescent="0.2">
      <c r="A21" s="67">
        <v>6</v>
      </c>
      <c r="B21" s="63" t="s">
        <v>170</v>
      </c>
      <c r="C21" s="68"/>
      <c r="D21" s="68" t="s">
        <v>14</v>
      </c>
      <c r="E21" s="63" t="s">
        <v>38</v>
      </c>
      <c r="F21" s="69" t="s">
        <v>169</v>
      </c>
      <c r="G21" s="69">
        <v>8</v>
      </c>
      <c r="H21" s="68" t="s">
        <v>105</v>
      </c>
      <c r="I21" s="69">
        <v>8</v>
      </c>
      <c r="J21" s="69">
        <v>13</v>
      </c>
      <c r="K21" s="69">
        <v>10</v>
      </c>
      <c r="L21" s="69">
        <v>4</v>
      </c>
      <c r="M21" s="69">
        <v>8</v>
      </c>
      <c r="N21" s="69">
        <v>4</v>
      </c>
      <c r="O21" s="70">
        <f t="shared" si="0"/>
        <v>47</v>
      </c>
      <c r="P21" s="70">
        <v>60</v>
      </c>
      <c r="Q21" s="70">
        <v>77</v>
      </c>
      <c r="R21" s="69" t="s">
        <v>165</v>
      </c>
      <c r="S21" s="20"/>
    </row>
    <row r="22" spans="1:19" ht="25.5" x14ac:dyDescent="0.2">
      <c r="A22" s="67">
        <v>7</v>
      </c>
      <c r="B22" s="63" t="s">
        <v>171</v>
      </c>
      <c r="C22" s="68"/>
      <c r="D22" s="68" t="s">
        <v>14</v>
      </c>
      <c r="E22" s="68" t="s">
        <v>38</v>
      </c>
      <c r="F22" s="69" t="s">
        <v>169</v>
      </c>
      <c r="G22" s="69">
        <v>8</v>
      </c>
      <c r="H22" s="68" t="s">
        <v>106</v>
      </c>
      <c r="I22" s="69">
        <v>9</v>
      </c>
      <c r="J22" s="69">
        <v>11</v>
      </c>
      <c r="K22" s="69">
        <v>11</v>
      </c>
      <c r="L22" s="70">
        <v>4</v>
      </c>
      <c r="M22" s="70">
        <v>8</v>
      </c>
      <c r="N22" s="70">
        <v>5</v>
      </c>
      <c r="O22" s="70">
        <f t="shared" si="0"/>
        <v>48</v>
      </c>
      <c r="P22" s="70">
        <v>60</v>
      </c>
      <c r="Q22" s="70">
        <v>78</v>
      </c>
      <c r="R22" s="69" t="s">
        <v>165</v>
      </c>
      <c r="S22" s="20"/>
    </row>
    <row r="23" spans="1:19" ht="25.5" x14ac:dyDescent="0.2">
      <c r="A23" s="67">
        <v>8</v>
      </c>
      <c r="B23" s="63" t="s">
        <v>172</v>
      </c>
      <c r="C23" s="68"/>
      <c r="D23" s="63" t="s">
        <v>14</v>
      </c>
      <c r="E23" s="68" t="s">
        <v>38</v>
      </c>
      <c r="F23" s="69" t="s">
        <v>173</v>
      </c>
      <c r="G23" s="69">
        <v>8</v>
      </c>
      <c r="H23" s="68" t="s">
        <v>106</v>
      </c>
      <c r="I23" s="69">
        <v>8</v>
      </c>
      <c r="J23" s="69">
        <v>10</v>
      </c>
      <c r="K23" s="69">
        <v>12</v>
      </c>
      <c r="L23" s="70">
        <v>5</v>
      </c>
      <c r="M23" s="70">
        <v>10</v>
      </c>
      <c r="N23" s="70">
        <v>4</v>
      </c>
      <c r="O23" s="70">
        <f t="shared" si="0"/>
        <v>49</v>
      </c>
      <c r="P23" s="70">
        <v>60</v>
      </c>
      <c r="Q23" s="70">
        <v>80</v>
      </c>
      <c r="R23" s="69" t="s">
        <v>165</v>
      </c>
      <c r="S23" s="20"/>
    </row>
    <row r="24" spans="1:19" ht="25.5" x14ac:dyDescent="0.2">
      <c r="A24" s="67">
        <v>9</v>
      </c>
      <c r="B24" s="63" t="s">
        <v>174</v>
      </c>
      <c r="C24" s="68"/>
      <c r="D24" s="68" t="s">
        <v>14</v>
      </c>
      <c r="E24" s="68" t="s">
        <v>38</v>
      </c>
      <c r="F24" s="69" t="s">
        <v>173</v>
      </c>
      <c r="G24" s="69">
        <v>8</v>
      </c>
      <c r="H24" s="68" t="s">
        <v>106</v>
      </c>
      <c r="I24" s="69">
        <v>7</v>
      </c>
      <c r="J24" s="69">
        <v>11</v>
      </c>
      <c r="K24" s="69">
        <v>10</v>
      </c>
      <c r="L24" s="70">
        <v>5</v>
      </c>
      <c r="M24" s="70">
        <v>8</v>
      </c>
      <c r="N24" s="70">
        <v>5</v>
      </c>
      <c r="O24" s="70">
        <f t="shared" si="0"/>
        <v>46</v>
      </c>
      <c r="P24" s="70">
        <v>60</v>
      </c>
      <c r="Q24" s="70">
        <v>76</v>
      </c>
      <c r="R24" s="69" t="s">
        <v>165</v>
      </c>
      <c r="S24" s="20"/>
    </row>
    <row r="25" spans="1:19" ht="26.25" thickBot="1" x14ac:dyDescent="0.25">
      <c r="A25" s="67">
        <v>10</v>
      </c>
      <c r="B25" s="63" t="s">
        <v>175</v>
      </c>
      <c r="C25" s="68"/>
      <c r="D25" s="68" t="s">
        <v>14</v>
      </c>
      <c r="E25" s="68" t="s">
        <v>38</v>
      </c>
      <c r="F25" s="69" t="s">
        <v>173</v>
      </c>
      <c r="G25" s="69">
        <v>8</v>
      </c>
      <c r="H25" s="68" t="s">
        <v>106</v>
      </c>
      <c r="I25" s="69">
        <v>8</v>
      </c>
      <c r="J25" s="69">
        <v>12</v>
      </c>
      <c r="K25" s="69">
        <v>10</v>
      </c>
      <c r="L25" s="70">
        <v>4</v>
      </c>
      <c r="M25" s="70">
        <v>9</v>
      </c>
      <c r="N25" s="70">
        <v>5</v>
      </c>
      <c r="O25" s="70">
        <f t="shared" si="0"/>
        <v>48</v>
      </c>
      <c r="P25" s="70">
        <v>60</v>
      </c>
      <c r="Q25" s="70">
        <v>49</v>
      </c>
      <c r="R25" s="69" t="s">
        <v>165</v>
      </c>
      <c r="S25" s="20"/>
    </row>
    <row r="26" spans="1:19" ht="29.25" thickBot="1" x14ac:dyDescent="0.25">
      <c r="A26" s="67">
        <v>11</v>
      </c>
      <c r="B26" s="63" t="s">
        <v>176</v>
      </c>
      <c r="C26" s="71"/>
      <c r="D26" s="72" t="s">
        <v>14</v>
      </c>
      <c r="E26" s="73" t="s">
        <v>38</v>
      </c>
      <c r="F26" s="67" t="s">
        <v>162</v>
      </c>
      <c r="G26" s="67">
        <v>8</v>
      </c>
      <c r="H26" s="72" t="s">
        <v>104</v>
      </c>
      <c r="I26" s="67">
        <v>7</v>
      </c>
      <c r="J26" s="67">
        <v>7</v>
      </c>
      <c r="K26" s="67">
        <v>6</v>
      </c>
      <c r="L26" s="74">
        <v>4</v>
      </c>
      <c r="M26" s="74">
        <v>5</v>
      </c>
      <c r="N26" s="74">
        <v>0</v>
      </c>
      <c r="O26" s="74">
        <f t="shared" si="0"/>
        <v>29</v>
      </c>
      <c r="P26" s="74">
        <v>60</v>
      </c>
      <c r="Q26" s="74">
        <v>48</v>
      </c>
      <c r="R26" s="69" t="s">
        <v>177</v>
      </c>
      <c r="S26" s="20"/>
    </row>
    <row r="27" spans="1:19" ht="26.25" thickBot="1" x14ac:dyDescent="0.25">
      <c r="A27" s="67">
        <v>12</v>
      </c>
      <c r="B27" s="63" t="s">
        <v>178</v>
      </c>
      <c r="C27" s="71"/>
      <c r="D27" s="72" t="s">
        <v>14</v>
      </c>
      <c r="E27" s="72" t="s">
        <v>38</v>
      </c>
      <c r="F27" s="67" t="s">
        <v>162</v>
      </c>
      <c r="G27" s="67">
        <v>8</v>
      </c>
      <c r="H27" s="72" t="s">
        <v>104</v>
      </c>
      <c r="I27" s="67">
        <v>6</v>
      </c>
      <c r="J27" s="67">
        <v>7</v>
      </c>
      <c r="K27" s="67">
        <v>7</v>
      </c>
      <c r="L27" s="74">
        <v>5</v>
      </c>
      <c r="M27" s="74">
        <v>6</v>
      </c>
      <c r="N27" s="74">
        <v>3</v>
      </c>
      <c r="O27" s="74">
        <f t="shared" si="0"/>
        <v>34</v>
      </c>
      <c r="P27" s="74">
        <v>60</v>
      </c>
      <c r="Q27" s="74">
        <v>56</v>
      </c>
      <c r="R27" s="69" t="s">
        <v>165</v>
      </c>
      <c r="S27" s="20"/>
    </row>
    <row r="28" spans="1:19" ht="26.25" thickBot="1" x14ac:dyDescent="0.25">
      <c r="A28" s="67">
        <v>13</v>
      </c>
      <c r="B28" s="63" t="s">
        <v>179</v>
      </c>
      <c r="C28" s="71"/>
      <c r="D28" s="72" t="s">
        <v>14</v>
      </c>
      <c r="E28" s="72" t="s">
        <v>38</v>
      </c>
      <c r="F28" s="67" t="s">
        <v>162</v>
      </c>
      <c r="G28" s="67">
        <v>8</v>
      </c>
      <c r="H28" s="72" t="s">
        <v>104</v>
      </c>
      <c r="I28" s="67">
        <v>4</v>
      </c>
      <c r="J28" s="67">
        <v>9</v>
      </c>
      <c r="K28" s="67">
        <v>8</v>
      </c>
      <c r="L28" s="74">
        <v>4</v>
      </c>
      <c r="M28" s="74">
        <v>5</v>
      </c>
      <c r="N28" s="74">
        <v>4</v>
      </c>
      <c r="O28" s="74">
        <f t="shared" si="0"/>
        <v>34</v>
      </c>
      <c r="P28" s="75">
        <v>60</v>
      </c>
      <c r="Q28" s="74">
        <v>56</v>
      </c>
      <c r="R28" s="69" t="s">
        <v>165</v>
      </c>
      <c r="S28" s="20"/>
    </row>
    <row r="29" spans="1:19" ht="26.25" thickBot="1" x14ac:dyDescent="0.25">
      <c r="A29" s="67">
        <v>14</v>
      </c>
      <c r="B29" s="63" t="s">
        <v>180</v>
      </c>
      <c r="C29" s="71"/>
      <c r="D29" s="72" t="s">
        <v>14</v>
      </c>
      <c r="E29" s="72" t="s">
        <v>38</v>
      </c>
      <c r="F29" s="67" t="s">
        <v>169</v>
      </c>
      <c r="G29" s="67">
        <v>8</v>
      </c>
      <c r="H29" s="72" t="s">
        <v>105</v>
      </c>
      <c r="I29" s="67">
        <v>5</v>
      </c>
      <c r="J29" s="67">
        <v>8</v>
      </c>
      <c r="K29" s="67">
        <v>7</v>
      </c>
      <c r="L29" s="74">
        <v>5</v>
      </c>
      <c r="M29" s="74">
        <v>3</v>
      </c>
      <c r="N29" s="74">
        <v>0</v>
      </c>
      <c r="O29" s="74">
        <f t="shared" si="0"/>
        <v>28</v>
      </c>
      <c r="P29" s="74">
        <v>60</v>
      </c>
      <c r="Q29" s="74">
        <v>46</v>
      </c>
      <c r="R29" s="69" t="s">
        <v>177</v>
      </c>
      <c r="S29" s="20"/>
    </row>
    <row r="30" spans="1:19" ht="26.25" thickBot="1" x14ac:dyDescent="0.25">
      <c r="A30" s="67">
        <v>15</v>
      </c>
      <c r="B30" s="63" t="s">
        <v>181</v>
      </c>
      <c r="C30" s="71"/>
      <c r="D30" s="73" t="s">
        <v>14</v>
      </c>
      <c r="E30" s="72" t="s">
        <v>38</v>
      </c>
      <c r="F30" s="67" t="s">
        <v>169</v>
      </c>
      <c r="G30" s="67">
        <v>8</v>
      </c>
      <c r="H30" s="72" t="s">
        <v>105</v>
      </c>
      <c r="I30" s="67">
        <v>4</v>
      </c>
      <c r="J30" s="67">
        <v>4</v>
      </c>
      <c r="K30" s="67">
        <v>7</v>
      </c>
      <c r="L30" s="74">
        <v>4</v>
      </c>
      <c r="M30" s="74">
        <v>5</v>
      </c>
      <c r="N30" s="74">
        <v>3</v>
      </c>
      <c r="O30" s="74">
        <f t="shared" si="0"/>
        <v>27</v>
      </c>
      <c r="P30" s="74">
        <v>60</v>
      </c>
      <c r="Q30" s="74">
        <v>45</v>
      </c>
      <c r="R30" s="69" t="s">
        <v>177</v>
      </c>
      <c r="S30" s="32"/>
    </row>
    <row r="31" spans="1:19" ht="29.25" thickBot="1" x14ac:dyDescent="0.25">
      <c r="A31" s="67">
        <v>16</v>
      </c>
      <c r="B31" s="63" t="s">
        <v>182</v>
      </c>
      <c r="C31" s="71"/>
      <c r="D31" s="72" t="s">
        <v>14</v>
      </c>
      <c r="E31" s="73" t="s">
        <v>38</v>
      </c>
      <c r="F31" s="67" t="s">
        <v>169</v>
      </c>
      <c r="G31" s="67">
        <v>8</v>
      </c>
      <c r="H31" s="72" t="s">
        <v>105</v>
      </c>
      <c r="I31" s="67">
        <v>6</v>
      </c>
      <c r="J31" s="67">
        <v>4</v>
      </c>
      <c r="K31" s="67">
        <v>6</v>
      </c>
      <c r="L31" s="74">
        <v>4</v>
      </c>
      <c r="M31" s="74">
        <v>6</v>
      </c>
      <c r="N31" s="74">
        <v>0</v>
      </c>
      <c r="O31" s="74">
        <f t="shared" si="0"/>
        <v>26</v>
      </c>
      <c r="P31" s="74">
        <v>60</v>
      </c>
      <c r="Q31" s="74">
        <v>44</v>
      </c>
      <c r="R31" s="69" t="s">
        <v>177</v>
      </c>
      <c r="S31" s="32"/>
    </row>
    <row r="32" spans="1:19" ht="26.25" thickBot="1" x14ac:dyDescent="0.25">
      <c r="A32" s="67">
        <v>17</v>
      </c>
      <c r="B32" s="63" t="s">
        <v>183</v>
      </c>
      <c r="C32" s="71"/>
      <c r="D32" s="72" t="s">
        <v>14</v>
      </c>
      <c r="E32" s="72" t="s">
        <v>38</v>
      </c>
      <c r="F32" s="67" t="s">
        <v>169</v>
      </c>
      <c r="G32" s="67">
        <v>8</v>
      </c>
      <c r="H32" s="72" t="s">
        <v>105</v>
      </c>
      <c r="I32" s="67">
        <v>4</v>
      </c>
      <c r="J32" s="67">
        <v>6</v>
      </c>
      <c r="K32" s="67">
        <v>7</v>
      </c>
      <c r="L32" s="74">
        <v>3</v>
      </c>
      <c r="M32" s="74">
        <v>5</v>
      </c>
      <c r="N32" s="74">
        <v>4</v>
      </c>
      <c r="O32" s="74">
        <f t="shared" si="0"/>
        <v>29</v>
      </c>
      <c r="P32" s="74">
        <v>60</v>
      </c>
      <c r="Q32" s="74">
        <v>48</v>
      </c>
      <c r="R32" s="69" t="s">
        <v>177</v>
      </c>
      <c r="S32" s="10"/>
    </row>
    <row r="33" spans="1:19" ht="26.25" thickBot="1" x14ac:dyDescent="0.25">
      <c r="A33" s="67">
        <v>18</v>
      </c>
      <c r="B33" s="63" t="s">
        <v>184</v>
      </c>
      <c r="C33" s="72"/>
      <c r="D33" s="72" t="s">
        <v>14</v>
      </c>
      <c r="E33" s="72" t="s">
        <v>38</v>
      </c>
      <c r="F33" s="67" t="s">
        <v>173</v>
      </c>
      <c r="G33" s="67">
        <v>8</v>
      </c>
      <c r="H33" s="72" t="s">
        <v>105</v>
      </c>
      <c r="I33" s="67">
        <v>4</v>
      </c>
      <c r="J33" s="67">
        <v>5</v>
      </c>
      <c r="K33" s="67">
        <v>5</v>
      </c>
      <c r="L33" s="74">
        <v>4</v>
      </c>
      <c r="M33" s="74">
        <v>6</v>
      </c>
      <c r="N33" s="74">
        <v>5</v>
      </c>
      <c r="O33" s="74">
        <f t="shared" si="0"/>
        <v>29</v>
      </c>
      <c r="P33" s="74">
        <v>60</v>
      </c>
      <c r="Q33" s="74">
        <v>48</v>
      </c>
      <c r="R33" s="69" t="s">
        <v>177</v>
      </c>
      <c r="S33" s="10"/>
    </row>
    <row r="34" spans="1:19" ht="26.25" thickBot="1" x14ac:dyDescent="0.25">
      <c r="A34" s="67">
        <v>19</v>
      </c>
      <c r="B34" s="63" t="s">
        <v>185</v>
      </c>
      <c r="C34" s="71"/>
      <c r="D34" s="72" t="s">
        <v>14</v>
      </c>
      <c r="E34" s="72" t="s">
        <v>38</v>
      </c>
      <c r="F34" s="67" t="s">
        <v>173</v>
      </c>
      <c r="G34" s="67">
        <v>8</v>
      </c>
      <c r="H34" s="72" t="s">
        <v>106</v>
      </c>
      <c r="I34" s="67">
        <v>5</v>
      </c>
      <c r="J34" s="67">
        <v>6</v>
      </c>
      <c r="K34" s="67">
        <v>5</v>
      </c>
      <c r="L34" s="74">
        <v>2</v>
      </c>
      <c r="M34" s="74">
        <v>6</v>
      </c>
      <c r="N34" s="74">
        <v>3</v>
      </c>
      <c r="O34" s="74">
        <f t="shared" si="0"/>
        <v>27</v>
      </c>
      <c r="P34" s="74">
        <v>60</v>
      </c>
      <c r="Q34" s="74">
        <v>45</v>
      </c>
      <c r="R34" s="69" t="s">
        <v>177</v>
      </c>
      <c r="S34" s="3"/>
    </row>
    <row r="35" spans="1:19" ht="26.25" thickBot="1" x14ac:dyDescent="0.25">
      <c r="A35" s="67">
        <v>20</v>
      </c>
      <c r="B35" s="63" t="s">
        <v>186</v>
      </c>
      <c r="C35" s="71"/>
      <c r="D35" s="72" t="s">
        <v>14</v>
      </c>
      <c r="E35" s="72" t="s">
        <v>38</v>
      </c>
      <c r="F35" s="67" t="s">
        <v>173</v>
      </c>
      <c r="G35" s="67">
        <v>8</v>
      </c>
      <c r="H35" s="72" t="s">
        <v>106</v>
      </c>
      <c r="I35" s="67">
        <v>4</v>
      </c>
      <c r="J35" s="67">
        <v>8</v>
      </c>
      <c r="K35" s="67">
        <v>6</v>
      </c>
      <c r="L35" s="74">
        <v>3</v>
      </c>
      <c r="M35" s="74">
        <v>7</v>
      </c>
      <c r="N35" s="74">
        <v>5</v>
      </c>
      <c r="O35" s="74">
        <f t="shared" si="0"/>
        <v>33</v>
      </c>
      <c r="P35" s="74">
        <v>60</v>
      </c>
      <c r="Q35" s="74">
        <v>55</v>
      </c>
      <c r="R35" s="69" t="s">
        <v>165</v>
      </c>
      <c r="S35" s="5"/>
    </row>
    <row r="36" spans="1:19" ht="29.25" thickBot="1" x14ac:dyDescent="0.25">
      <c r="A36" s="67">
        <v>21</v>
      </c>
      <c r="B36" s="63" t="s">
        <v>187</v>
      </c>
      <c r="C36" s="71"/>
      <c r="D36" s="72" t="s">
        <v>14</v>
      </c>
      <c r="E36" s="73" t="s">
        <v>38</v>
      </c>
      <c r="F36" s="67" t="s">
        <v>173</v>
      </c>
      <c r="G36" s="67">
        <v>8</v>
      </c>
      <c r="H36" s="72" t="s">
        <v>106</v>
      </c>
      <c r="I36" s="67">
        <v>3</v>
      </c>
      <c r="J36" s="67">
        <v>7</v>
      </c>
      <c r="K36" s="67">
        <v>8</v>
      </c>
      <c r="L36" s="74">
        <v>3</v>
      </c>
      <c r="M36" s="74">
        <v>6</v>
      </c>
      <c r="N36" s="74">
        <v>3</v>
      </c>
      <c r="O36" s="74">
        <f t="shared" si="0"/>
        <v>30</v>
      </c>
      <c r="P36" s="74">
        <v>60</v>
      </c>
      <c r="Q36" s="74">
        <v>50</v>
      </c>
      <c r="R36" s="69" t="s">
        <v>165</v>
      </c>
      <c r="S36" s="5"/>
    </row>
    <row r="37" spans="1:19" ht="26.25" thickBot="1" x14ac:dyDescent="0.25">
      <c r="A37" s="67">
        <v>22</v>
      </c>
      <c r="B37" s="63" t="s">
        <v>188</v>
      </c>
      <c r="C37" s="71"/>
      <c r="D37" s="73" t="s">
        <v>14</v>
      </c>
      <c r="E37" s="72" t="s">
        <v>38</v>
      </c>
      <c r="F37" s="67" t="s">
        <v>173</v>
      </c>
      <c r="G37" s="67">
        <v>8</v>
      </c>
      <c r="H37" s="72" t="s">
        <v>106</v>
      </c>
      <c r="I37" s="67">
        <v>5</v>
      </c>
      <c r="J37" s="67">
        <v>8</v>
      </c>
      <c r="K37" s="67">
        <v>8</v>
      </c>
      <c r="L37" s="74">
        <v>4</v>
      </c>
      <c r="M37" s="74">
        <v>1</v>
      </c>
      <c r="N37" s="74">
        <v>3</v>
      </c>
      <c r="O37" s="74">
        <f t="shared" si="0"/>
        <v>29</v>
      </c>
      <c r="P37" s="74">
        <v>60</v>
      </c>
      <c r="Q37" s="74">
        <v>48</v>
      </c>
      <c r="R37" s="69" t="s">
        <v>177</v>
      </c>
      <c r="S37" s="5"/>
    </row>
    <row r="38" spans="1:19" ht="26.25" thickBot="1" x14ac:dyDescent="0.25">
      <c r="A38" s="67">
        <v>23</v>
      </c>
      <c r="B38" s="63" t="s">
        <v>189</v>
      </c>
      <c r="C38" s="71"/>
      <c r="D38" s="72" t="s">
        <v>14</v>
      </c>
      <c r="E38" s="72" t="s">
        <v>38</v>
      </c>
      <c r="F38" s="67" t="s">
        <v>173</v>
      </c>
      <c r="G38" s="67">
        <v>8</v>
      </c>
      <c r="H38" s="72" t="s">
        <v>106</v>
      </c>
      <c r="I38" s="67">
        <v>4</v>
      </c>
      <c r="J38" s="67">
        <v>7</v>
      </c>
      <c r="K38" s="67">
        <v>4</v>
      </c>
      <c r="L38" s="74">
        <v>4</v>
      </c>
      <c r="M38" s="74">
        <v>5</v>
      </c>
      <c r="N38" s="74">
        <v>3</v>
      </c>
      <c r="O38" s="74">
        <f t="shared" si="0"/>
        <v>27</v>
      </c>
      <c r="P38" s="74">
        <v>60</v>
      </c>
      <c r="Q38" s="74">
        <v>47</v>
      </c>
      <c r="R38" s="69" t="s">
        <v>177</v>
      </c>
      <c r="S38" s="5"/>
    </row>
    <row r="39" spans="1:19" ht="26.25" thickBot="1" x14ac:dyDescent="0.25">
      <c r="A39" s="67">
        <v>24</v>
      </c>
      <c r="B39" s="63" t="s">
        <v>190</v>
      </c>
      <c r="C39" s="71"/>
      <c r="D39" s="72" t="s">
        <v>14</v>
      </c>
      <c r="E39" s="72" t="s">
        <v>38</v>
      </c>
      <c r="F39" s="67" t="s">
        <v>173</v>
      </c>
      <c r="G39" s="67">
        <v>8</v>
      </c>
      <c r="H39" s="72" t="s">
        <v>106</v>
      </c>
      <c r="I39" s="67">
        <v>3</v>
      </c>
      <c r="J39" s="67">
        <v>4</v>
      </c>
      <c r="K39" s="67">
        <v>5</v>
      </c>
      <c r="L39" s="74">
        <v>4</v>
      </c>
      <c r="M39" s="74">
        <v>4</v>
      </c>
      <c r="N39" s="74">
        <v>4</v>
      </c>
      <c r="O39" s="74">
        <f t="shared" si="0"/>
        <v>24</v>
      </c>
      <c r="P39" s="74">
        <v>60</v>
      </c>
      <c r="Q39" s="74">
        <v>40</v>
      </c>
      <c r="R39" s="69" t="s">
        <v>177</v>
      </c>
      <c r="S39" s="5"/>
    </row>
    <row r="40" spans="1:19" ht="26.25" thickBot="1" x14ac:dyDescent="0.25">
      <c r="A40" s="67">
        <v>25</v>
      </c>
      <c r="B40" s="63" t="s">
        <v>191</v>
      </c>
      <c r="C40" s="71"/>
      <c r="D40" s="72" t="s">
        <v>14</v>
      </c>
      <c r="E40" s="72" t="s">
        <v>38</v>
      </c>
      <c r="F40" s="67" t="s">
        <v>173</v>
      </c>
      <c r="G40" s="67">
        <v>8</v>
      </c>
      <c r="H40" s="72" t="s">
        <v>105</v>
      </c>
      <c r="I40" s="67">
        <v>2</v>
      </c>
      <c r="J40" s="67">
        <v>5</v>
      </c>
      <c r="K40" s="67">
        <v>6</v>
      </c>
      <c r="L40" s="74">
        <v>4</v>
      </c>
      <c r="M40" s="74">
        <v>5</v>
      </c>
      <c r="N40" s="74">
        <v>3</v>
      </c>
      <c r="O40" s="74">
        <f t="shared" si="0"/>
        <v>25</v>
      </c>
      <c r="P40" s="75">
        <v>60</v>
      </c>
      <c r="Q40" s="74">
        <v>42</v>
      </c>
      <c r="R40" s="69" t="s">
        <v>177</v>
      </c>
      <c r="S40" s="5"/>
    </row>
    <row r="41" spans="1:19" ht="29.25" thickBot="1" x14ac:dyDescent="0.25">
      <c r="A41" s="67">
        <v>26</v>
      </c>
      <c r="B41" s="63" t="s">
        <v>192</v>
      </c>
      <c r="C41" s="71"/>
      <c r="D41" s="72" t="s">
        <v>14</v>
      </c>
      <c r="E41" s="73" t="s">
        <v>38</v>
      </c>
      <c r="F41" s="67" t="s">
        <v>173</v>
      </c>
      <c r="G41" s="67">
        <v>8</v>
      </c>
      <c r="H41" s="72" t="s">
        <v>106</v>
      </c>
      <c r="I41" s="67">
        <v>4</v>
      </c>
      <c r="J41" s="67">
        <v>7</v>
      </c>
      <c r="K41" s="67">
        <v>3</v>
      </c>
      <c r="L41" s="74">
        <v>3</v>
      </c>
      <c r="M41" s="74">
        <v>6</v>
      </c>
      <c r="N41" s="74">
        <v>4</v>
      </c>
      <c r="O41" s="74">
        <f t="shared" si="0"/>
        <v>27</v>
      </c>
      <c r="P41" s="74">
        <v>60</v>
      </c>
      <c r="Q41" s="74">
        <v>47</v>
      </c>
      <c r="R41" s="69" t="s">
        <v>177</v>
      </c>
      <c r="S41" s="5"/>
    </row>
    <row r="42" spans="1:19" ht="26.25" thickBot="1" x14ac:dyDescent="0.25">
      <c r="A42" s="67">
        <v>27</v>
      </c>
      <c r="B42" s="63" t="s">
        <v>193</v>
      </c>
      <c r="C42" s="71"/>
      <c r="D42" s="72" t="s">
        <v>14</v>
      </c>
      <c r="E42" s="72" t="s">
        <v>38</v>
      </c>
      <c r="F42" s="67" t="s">
        <v>173</v>
      </c>
      <c r="G42" s="67">
        <v>8</v>
      </c>
      <c r="H42" s="72" t="s">
        <v>106</v>
      </c>
      <c r="I42" s="67">
        <v>6</v>
      </c>
      <c r="J42" s="67">
        <v>8</v>
      </c>
      <c r="K42" s="67">
        <v>4</v>
      </c>
      <c r="L42" s="74">
        <v>3</v>
      </c>
      <c r="M42" s="74">
        <v>7</v>
      </c>
      <c r="N42" s="74">
        <v>3</v>
      </c>
      <c r="O42" s="74">
        <f t="shared" si="0"/>
        <v>31</v>
      </c>
      <c r="P42" s="74">
        <v>60</v>
      </c>
      <c r="Q42" s="74">
        <v>51</v>
      </c>
      <c r="R42" s="69" t="s">
        <v>165</v>
      </c>
      <c r="S42" s="5"/>
    </row>
    <row r="43" spans="1:19" ht="26.25" thickBot="1" x14ac:dyDescent="0.25">
      <c r="A43" s="67">
        <v>28</v>
      </c>
      <c r="B43" s="63" t="s">
        <v>194</v>
      </c>
      <c r="C43" s="71"/>
      <c r="D43" s="72" t="s">
        <v>14</v>
      </c>
      <c r="E43" s="72" t="s">
        <v>38</v>
      </c>
      <c r="F43" s="67" t="s">
        <v>173</v>
      </c>
      <c r="G43" s="67">
        <v>8</v>
      </c>
      <c r="H43" s="72" t="s">
        <v>106</v>
      </c>
      <c r="I43" s="67">
        <v>6</v>
      </c>
      <c r="J43" s="67">
        <v>4</v>
      </c>
      <c r="K43" s="67">
        <v>6</v>
      </c>
      <c r="L43" s="74">
        <v>3</v>
      </c>
      <c r="M43" s="74">
        <v>3</v>
      </c>
      <c r="N43" s="74">
        <v>3</v>
      </c>
      <c r="O43" s="74">
        <f t="shared" si="0"/>
        <v>25</v>
      </c>
      <c r="P43" s="74">
        <v>60</v>
      </c>
      <c r="Q43" s="74">
        <v>41</v>
      </c>
      <c r="R43" s="69" t="s">
        <v>177</v>
      </c>
      <c r="S43" s="5"/>
    </row>
    <row r="44" spans="1:19" ht="26.25" thickBot="1" x14ac:dyDescent="0.25">
      <c r="A44" s="67">
        <v>29</v>
      </c>
      <c r="B44" s="63" t="s">
        <v>195</v>
      </c>
      <c r="C44" s="71"/>
      <c r="D44" s="73" t="s">
        <v>14</v>
      </c>
      <c r="E44" s="72" t="s">
        <v>38</v>
      </c>
      <c r="F44" s="67" t="s">
        <v>173</v>
      </c>
      <c r="G44" s="67">
        <v>8</v>
      </c>
      <c r="H44" s="72" t="s">
        <v>106</v>
      </c>
      <c r="I44" s="67">
        <v>8</v>
      </c>
      <c r="J44" s="67">
        <v>7</v>
      </c>
      <c r="K44" s="67">
        <v>7</v>
      </c>
      <c r="L44" s="74">
        <v>4</v>
      </c>
      <c r="M44" s="74">
        <v>2</v>
      </c>
      <c r="N44" s="74">
        <v>0</v>
      </c>
      <c r="O44" s="74">
        <f t="shared" si="0"/>
        <v>28</v>
      </c>
      <c r="P44" s="74">
        <v>60</v>
      </c>
      <c r="Q44" s="74">
        <v>46</v>
      </c>
      <c r="R44" s="69" t="s">
        <v>177</v>
      </c>
    </row>
    <row r="45" spans="1:19" ht="26.25" thickBot="1" x14ac:dyDescent="0.25">
      <c r="A45" s="67">
        <v>30</v>
      </c>
      <c r="B45" s="63" t="s">
        <v>196</v>
      </c>
      <c r="C45" s="71"/>
      <c r="D45" s="72" t="s">
        <v>14</v>
      </c>
      <c r="E45" s="72" t="s">
        <v>38</v>
      </c>
      <c r="F45" s="67" t="s">
        <v>173</v>
      </c>
      <c r="G45" s="67">
        <v>8</v>
      </c>
      <c r="H45" s="72" t="s">
        <v>106</v>
      </c>
      <c r="I45" s="67">
        <v>3</v>
      </c>
      <c r="J45" s="67">
        <v>6</v>
      </c>
      <c r="K45" s="67">
        <v>3</v>
      </c>
      <c r="L45" s="74">
        <v>4</v>
      </c>
      <c r="M45" s="74">
        <v>3</v>
      </c>
      <c r="N45" s="74">
        <v>0</v>
      </c>
      <c r="O45" s="74">
        <f t="shared" si="0"/>
        <v>19</v>
      </c>
      <c r="P45" s="74">
        <v>60</v>
      </c>
      <c r="Q45" s="74">
        <v>31</v>
      </c>
      <c r="R45" s="69" t="s">
        <v>177</v>
      </c>
    </row>
    <row r="46" spans="1:19" ht="29.25" thickBot="1" x14ac:dyDescent="0.25">
      <c r="A46" s="67">
        <v>31</v>
      </c>
      <c r="B46" s="63" t="s">
        <v>197</v>
      </c>
      <c r="C46" s="71"/>
      <c r="D46" s="72" t="s">
        <v>14</v>
      </c>
      <c r="E46" s="73" t="s">
        <v>38</v>
      </c>
      <c r="F46" s="67" t="s">
        <v>173</v>
      </c>
      <c r="G46" s="67">
        <v>8</v>
      </c>
      <c r="H46" s="72" t="s">
        <v>106</v>
      </c>
      <c r="I46" s="67">
        <v>4</v>
      </c>
      <c r="J46" s="67">
        <v>8</v>
      </c>
      <c r="K46" s="67">
        <v>4</v>
      </c>
      <c r="L46" s="74">
        <v>2</v>
      </c>
      <c r="M46" s="74">
        <v>3</v>
      </c>
      <c r="N46" s="74">
        <v>0</v>
      </c>
      <c r="O46" s="74">
        <f t="shared" si="0"/>
        <v>21</v>
      </c>
      <c r="P46" s="74">
        <v>60</v>
      </c>
      <c r="Q46" s="74">
        <v>35</v>
      </c>
      <c r="R46" s="69" t="s">
        <v>177</v>
      </c>
    </row>
    <row r="47" spans="1:19" ht="26.25" thickBot="1" x14ac:dyDescent="0.25">
      <c r="A47" s="67">
        <v>32</v>
      </c>
      <c r="B47" s="63" t="s">
        <v>198</v>
      </c>
      <c r="C47" s="71"/>
      <c r="D47" s="72" t="s">
        <v>14</v>
      </c>
      <c r="E47" s="72" t="s">
        <v>38</v>
      </c>
      <c r="F47" s="67" t="s">
        <v>162</v>
      </c>
      <c r="G47" s="67">
        <v>8</v>
      </c>
      <c r="H47" s="72" t="s">
        <v>104</v>
      </c>
      <c r="I47" s="67">
        <v>7</v>
      </c>
      <c r="J47" s="67">
        <v>7</v>
      </c>
      <c r="K47" s="67">
        <v>6</v>
      </c>
      <c r="L47" s="74">
        <v>3</v>
      </c>
      <c r="M47" s="74">
        <v>6</v>
      </c>
      <c r="N47" s="74">
        <v>3</v>
      </c>
      <c r="O47" s="74">
        <f t="shared" si="0"/>
        <v>32</v>
      </c>
      <c r="P47" s="74">
        <v>60</v>
      </c>
      <c r="Q47" s="74">
        <v>53</v>
      </c>
      <c r="R47" s="69" t="s">
        <v>165</v>
      </c>
    </row>
    <row r="48" spans="1:19" ht="26.25" thickBot="1" x14ac:dyDescent="0.25">
      <c r="A48" s="67">
        <v>33</v>
      </c>
      <c r="B48" s="63" t="s">
        <v>199</v>
      </c>
      <c r="C48" s="71"/>
      <c r="D48" s="72" t="s">
        <v>14</v>
      </c>
      <c r="E48" s="72" t="s">
        <v>38</v>
      </c>
      <c r="F48" s="67" t="s">
        <v>162</v>
      </c>
      <c r="G48" s="67">
        <v>8</v>
      </c>
      <c r="H48" s="72" t="s">
        <v>104</v>
      </c>
      <c r="I48" s="67">
        <v>8</v>
      </c>
      <c r="J48" s="67">
        <v>10</v>
      </c>
      <c r="K48" s="67">
        <v>5</v>
      </c>
      <c r="L48" s="74">
        <v>4</v>
      </c>
      <c r="M48" s="74">
        <v>4</v>
      </c>
      <c r="N48" s="74">
        <v>4</v>
      </c>
      <c r="O48" s="74">
        <f t="shared" si="0"/>
        <v>35</v>
      </c>
      <c r="P48" s="74">
        <v>60</v>
      </c>
      <c r="Q48" s="74">
        <v>57</v>
      </c>
      <c r="R48" s="69" t="s">
        <v>165</v>
      </c>
    </row>
    <row r="49" spans="1:18" ht="26.25" thickBot="1" x14ac:dyDescent="0.25">
      <c r="A49" s="67">
        <v>34</v>
      </c>
      <c r="B49" s="63" t="s">
        <v>200</v>
      </c>
      <c r="C49" s="71"/>
      <c r="D49" s="72" t="s">
        <v>14</v>
      </c>
      <c r="E49" s="72" t="s">
        <v>38</v>
      </c>
      <c r="F49" s="67" t="s">
        <v>162</v>
      </c>
      <c r="G49" s="67">
        <v>8</v>
      </c>
      <c r="H49" s="72" t="s">
        <v>104</v>
      </c>
      <c r="I49" s="67">
        <v>5</v>
      </c>
      <c r="J49" s="67">
        <v>6</v>
      </c>
      <c r="K49" s="67">
        <v>6</v>
      </c>
      <c r="L49" s="74">
        <v>3</v>
      </c>
      <c r="M49" s="74">
        <v>6</v>
      </c>
      <c r="N49" s="74">
        <v>3</v>
      </c>
      <c r="O49" s="74">
        <f t="shared" si="0"/>
        <v>29</v>
      </c>
      <c r="P49" s="74">
        <v>60</v>
      </c>
      <c r="Q49" s="74">
        <v>48</v>
      </c>
      <c r="R49" s="69" t="s">
        <v>177</v>
      </c>
    </row>
    <row r="50" spans="1:18" ht="26.25" thickBot="1" x14ac:dyDescent="0.25">
      <c r="A50" s="67">
        <v>35</v>
      </c>
      <c r="B50" s="63" t="s">
        <v>201</v>
      </c>
      <c r="C50" s="71"/>
      <c r="D50" s="72" t="s">
        <v>14</v>
      </c>
      <c r="E50" s="72" t="s">
        <v>38</v>
      </c>
      <c r="F50" s="67" t="s">
        <v>162</v>
      </c>
      <c r="G50" s="67">
        <v>8</v>
      </c>
      <c r="H50" s="72" t="s">
        <v>104</v>
      </c>
      <c r="I50" s="67">
        <v>6</v>
      </c>
      <c r="J50" s="67">
        <v>7</v>
      </c>
      <c r="K50" s="67">
        <v>6</v>
      </c>
      <c r="L50" s="74">
        <v>2</v>
      </c>
      <c r="M50" s="74">
        <v>5</v>
      </c>
      <c r="N50" s="74">
        <v>3</v>
      </c>
      <c r="O50" s="74">
        <f t="shared" si="0"/>
        <v>29</v>
      </c>
      <c r="P50" s="74">
        <v>60</v>
      </c>
      <c r="Q50" s="74">
        <v>48</v>
      </c>
      <c r="R50" s="69" t="s">
        <v>177</v>
      </c>
    </row>
    <row r="51" spans="1:18" ht="29.25" thickBot="1" x14ac:dyDescent="0.25">
      <c r="A51" s="67">
        <v>36</v>
      </c>
      <c r="B51" s="63" t="s">
        <v>202</v>
      </c>
      <c r="C51" s="71"/>
      <c r="D51" s="73" t="s">
        <v>14</v>
      </c>
      <c r="E51" s="73" t="s">
        <v>38</v>
      </c>
      <c r="F51" s="67" t="s">
        <v>162</v>
      </c>
      <c r="G51" s="67">
        <v>8</v>
      </c>
      <c r="H51" s="72" t="s">
        <v>104</v>
      </c>
      <c r="I51" s="67">
        <v>5</v>
      </c>
      <c r="J51" s="67">
        <v>6</v>
      </c>
      <c r="K51" s="67">
        <v>5</v>
      </c>
      <c r="L51" s="74">
        <v>3</v>
      </c>
      <c r="M51" s="74">
        <v>6</v>
      </c>
      <c r="N51" s="74">
        <v>3</v>
      </c>
      <c r="O51" s="74">
        <f t="shared" si="0"/>
        <v>28</v>
      </c>
      <c r="P51" s="74">
        <v>60</v>
      </c>
      <c r="Q51" s="74">
        <v>47</v>
      </c>
      <c r="R51" s="69" t="s">
        <v>177</v>
      </c>
    </row>
    <row r="52" spans="1:18" ht="26.25" thickBot="1" x14ac:dyDescent="0.25">
      <c r="A52" s="67">
        <v>37</v>
      </c>
      <c r="B52" s="63" t="s">
        <v>203</v>
      </c>
      <c r="C52" s="71"/>
      <c r="D52" s="72" t="s">
        <v>14</v>
      </c>
      <c r="E52" s="72" t="s">
        <v>38</v>
      </c>
      <c r="F52" s="67" t="s">
        <v>162</v>
      </c>
      <c r="G52" s="67">
        <v>8</v>
      </c>
      <c r="H52" s="72" t="s">
        <v>104</v>
      </c>
      <c r="I52" s="67">
        <v>6</v>
      </c>
      <c r="J52" s="67">
        <v>9</v>
      </c>
      <c r="K52" s="67">
        <v>4</v>
      </c>
      <c r="L52" s="74">
        <v>2</v>
      </c>
      <c r="M52" s="74">
        <v>4</v>
      </c>
      <c r="N52" s="74">
        <v>2</v>
      </c>
      <c r="O52" s="74">
        <f t="shared" si="0"/>
        <v>27</v>
      </c>
      <c r="P52" s="75">
        <v>60</v>
      </c>
      <c r="Q52" s="74">
        <v>47</v>
      </c>
      <c r="R52" s="69" t="s">
        <v>177</v>
      </c>
    </row>
    <row r="53" spans="1:18" ht="26.25" thickBot="1" x14ac:dyDescent="0.25">
      <c r="A53" s="67">
        <v>38</v>
      </c>
      <c r="B53" s="63" t="s">
        <v>204</v>
      </c>
      <c r="C53" s="71"/>
      <c r="D53" s="72" t="s">
        <v>14</v>
      </c>
      <c r="E53" s="72" t="s">
        <v>38</v>
      </c>
      <c r="F53" s="67" t="s">
        <v>162</v>
      </c>
      <c r="G53" s="67">
        <v>8</v>
      </c>
      <c r="H53" s="72" t="s">
        <v>104</v>
      </c>
      <c r="I53" s="67">
        <v>7</v>
      </c>
      <c r="J53" s="67">
        <v>8</v>
      </c>
      <c r="K53" s="67">
        <v>5</v>
      </c>
      <c r="L53" s="74">
        <v>3</v>
      </c>
      <c r="M53" s="74">
        <v>8</v>
      </c>
      <c r="N53" s="74">
        <v>0</v>
      </c>
      <c r="O53" s="74">
        <f t="shared" si="0"/>
        <v>31</v>
      </c>
      <c r="P53" s="74">
        <v>60</v>
      </c>
      <c r="Q53" s="74">
        <v>51</v>
      </c>
      <c r="R53" s="69" t="s">
        <v>165</v>
      </c>
    </row>
    <row r="54" spans="1:18" ht="26.25" thickBot="1" x14ac:dyDescent="0.25">
      <c r="A54" s="67">
        <v>39</v>
      </c>
      <c r="B54" s="63" t="s">
        <v>205</v>
      </c>
      <c r="C54" s="71"/>
      <c r="D54" s="72" t="s">
        <v>14</v>
      </c>
      <c r="E54" s="72" t="s">
        <v>38</v>
      </c>
      <c r="F54" s="67" t="s">
        <v>162</v>
      </c>
      <c r="G54" s="67">
        <v>8</v>
      </c>
      <c r="H54" s="72" t="s">
        <v>104</v>
      </c>
      <c r="I54" s="67">
        <v>6</v>
      </c>
      <c r="J54" s="67">
        <v>7</v>
      </c>
      <c r="K54" s="67">
        <v>7</v>
      </c>
      <c r="L54" s="74">
        <v>4</v>
      </c>
      <c r="M54" s="74">
        <v>6</v>
      </c>
      <c r="N54" s="74">
        <v>4</v>
      </c>
      <c r="O54" s="74">
        <f t="shared" si="0"/>
        <v>34</v>
      </c>
      <c r="P54" s="74">
        <v>60</v>
      </c>
      <c r="Q54" s="74">
        <v>56</v>
      </c>
      <c r="R54" s="69" t="s">
        <v>165</v>
      </c>
    </row>
    <row r="55" spans="1:18" ht="26.25" thickBot="1" x14ac:dyDescent="0.25">
      <c r="A55" s="67">
        <v>40</v>
      </c>
      <c r="B55" s="63" t="s">
        <v>206</v>
      </c>
      <c r="C55" s="71"/>
      <c r="D55" s="72" t="s">
        <v>14</v>
      </c>
      <c r="E55" s="72" t="s">
        <v>38</v>
      </c>
      <c r="F55" s="67" t="s">
        <v>162</v>
      </c>
      <c r="G55" s="67">
        <v>8</v>
      </c>
      <c r="H55" s="72" t="s">
        <v>104</v>
      </c>
      <c r="I55" s="67">
        <v>4</v>
      </c>
      <c r="J55" s="67">
        <v>8</v>
      </c>
      <c r="K55" s="67">
        <v>8</v>
      </c>
      <c r="L55" s="74">
        <v>3</v>
      </c>
      <c r="M55" s="74">
        <v>4</v>
      </c>
      <c r="N55" s="74">
        <v>5</v>
      </c>
      <c r="O55" s="74">
        <f t="shared" si="0"/>
        <v>32</v>
      </c>
      <c r="P55" s="74">
        <v>60</v>
      </c>
      <c r="Q55" s="74">
        <v>53</v>
      </c>
      <c r="R55" s="69" t="s">
        <v>165</v>
      </c>
    </row>
    <row r="56" spans="1:18" ht="29.25" thickBot="1" x14ac:dyDescent="0.25">
      <c r="A56" s="67">
        <v>41</v>
      </c>
      <c r="B56" s="63" t="s">
        <v>207</v>
      </c>
      <c r="C56" s="71"/>
      <c r="D56" s="72" t="s">
        <v>14</v>
      </c>
      <c r="E56" s="73" t="s">
        <v>38</v>
      </c>
      <c r="F56" s="67" t="s">
        <v>162</v>
      </c>
      <c r="G56" s="67">
        <v>8</v>
      </c>
      <c r="H56" s="72" t="s">
        <v>104</v>
      </c>
      <c r="I56" s="67">
        <v>7</v>
      </c>
      <c r="J56" s="67">
        <v>9</v>
      </c>
      <c r="K56" s="67">
        <v>9</v>
      </c>
      <c r="L56" s="74">
        <v>4</v>
      </c>
      <c r="M56" s="74">
        <v>2</v>
      </c>
      <c r="N56" s="74">
        <v>3</v>
      </c>
      <c r="O56" s="74">
        <f t="shared" si="0"/>
        <v>34</v>
      </c>
      <c r="P56" s="74">
        <v>60</v>
      </c>
      <c r="Q56" s="74">
        <v>56</v>
      </c>
      <c r="R56" s="69" t="s">
        <v>165</v>
      </c>
    </row>
    <row r="57" spans="1:18" ht="25.5" x14ac:dyDescent="0.2">
      <c r="A57" s="67">
        <v>42</v>
      </c>
      <c r="B57" s="63" t="s">
        <v>208</v>
      </c>
      <c r="C57" s="72"/>
      <c r="D57" s="72" t="s">
        <v>14</v>
      </c>
      <c r="E57" s="72" t="s">
        <v>38</v>
      </c>
      <c r="F57" s="67" t="s">
        <v>162</v>
      </c>
      <c r="G57" s="67">
        <v>8</v>
      </c>
      <c r="H57" s="72" t="s">
        <v>104</v>
      </c>
      <c r="I57" s="67">
        <v>10</v>
      </c>
      <c r="J57" s="67">
        <v>10</v>
      </c>
      <c r="K57" s="67">
        <v>4</v>
      </c>
      <c r="L57" s="74">
        <v>2</v>
      </c>
      <c r="M57" s="74">
        <v>2</v>
      </c>
      <c r="N57" s="74">
        <v>1</v>
      </c>
      <c r="O57" s="74">
        <f t="shared" si="0"/>
        <v>29</v>
      </c>
      <c r="P57" s="74">
        <v>60</v>
      </c>
      <c r="Q57" s="74">
        <v>48</v>
      </c>
      <c r="R57" s="70" t="s">
        <v>177</v>
      </c>
    </row>
    <row r="58" spans="1:18" ht="25.5" x14ac:dyDescent="0.2">
      <c r="A58" s="67">
        <v>43</v>
      </c>
      <c r="B58" s="63" t="s">
        <v>209</v>
      </c>
      <c r="C58" s="72"/>
      <c r="D58" s="73" t="s">
        <v>14</v>
      </c>
      <c r="E58" s="72" t="s">
        <v>38</v>
      </c>
      <c r="F58" s="67" t="s">
        <v>162</v>
      </c>
      <c r="G58" s="67">
        <v>8</v>
      </c>
      <c r="H58" s="72" t="s">
        <v>104</v>
      </c>
      <c r="I58" s="67">
        <v>10</v>
      </c>
      <c r="J58" s="67">
        <v>7</v>
      </c>
      <c r="K58" s="67">
        <v>3</v>
      </c>
      <c r="L58" s="74">
        <v>3</v>
      </c>
      <c r="M58" s="74">
        <v>3</v>
      </c>
      <c r="N58" s="74">
        <v>2</v>
      </c>
      <c r="O58" s="74">
        <f t="shared" si="0"/>
        <v>28</v>
      </c>
      <c r="P58" s="74">
        <v>60</v>
      </c>
      <c r="Q58" s="74">
        <v>34</v>
      </c>
      <c r="R58" s="70" t="s">
        <v>177</v>
      </c>
    </row>
    <row r="59" spans="1:18" ht="25.5" x14ac:dyDescent="0.2">
      <c r="A59" s="67">
        <v>44</v>
      </c>
      <c r="B59" s="63" t="s">
        <v>210</v>
      </c>
      <c r="C59" s="72"/>
      <c r="D59" s="72" t="s">
        <v>14</v>
      </c>
      <c r="E59" s="72" t="s">
        <v>38</v>
      </c>
      <c r="F59" s="67" t="s">
        <v>162</v>
      </c>
      <c r="G59" s="67">
        <v>8</v>
      </c>
      <c r="H59" s="72" t="s">
        <v>104</v>
      </c>
      <c r="I59" s="67">
        <v>8</v>
      </c>
      <c r="J59" s="67">
        <v>7</v>
      </c>
      <c r="K59" s="67">
        <v>5</v>
      </c>
      <c r="L59" s="74">
        <v>3</v>
      </c>
      <c r="M59" s="74">
        <v>0</v>
      </c>
      <c r="N59" s="74">
        <v>4</v>
      </c>
      <c r="O59" s="74">
        <f t="shared" si="0"/>
        <v>27</v>
      </c>
      <c r="P59" s="74">
        <v>60</v>
      </c>
      <c r="Q59" s="74">
        <v>45</v>
      </c>
      <c r="R59" s="70" t="s">
        <v>177</v>
      </c>
    </row>
    <row r="60" spans="1:18" ht="26.25" thickBot="1" x14ac:dyDescent="0.25">
      <c r="A60" s="67">
        <v>45</v>
      </c>
      <c r="B60" s="63" t="s">
        <v>211</v>
      </c>
      <c r="C60" s="72"/>
      <c r="D60" s="72" t="s">
        <v>14</v>
      </c>
      <c r="E60" s="72" t="s">
        <v>38</v>
      </c>
      <c r="F60" s="67" t="s">
        <v>162</v>
      </c>
      <c r="G60" s="67">
        <v>8</v>
      </c>
      <c r="H60" s="72" t="s">
        <v>104</v>
      </c>
      <c r="I60" s="67">
        <v>3</v>
      </c>
      <c r="J60" s="67">
        <v>4</v>
      </c>
      <c r="K60" s="67">
        <v>5</v>
      </c>
      <c r="L60" s="74">
        <v>4</v>
      </c>
      <c r="M60" s="74">
        <v>2</v>
      </c>
      <c r="N60" s="74">
        <v>2</v>
      </c>
      <c r="O60" s="74">
        <f t="shared" si="0"/>
        <v>20</v>
      </c>
      <c r="P60" s="74">
        <v>60</v>
      </c>
      <c r="Q60" s="74">
        <v>33</v>
      </c>
      <c r="R60" s="70" t="s">
        <v>177</v>
      </c>
    </row>
    <row r="61" spans="1:18" ht="29.25" thickBot="1" x14ac:dyDescent="0.25">
      <c r="A61" s="67">
        <v>46</v>
      </c>
      <c r="B61" s="63" t="s">
        <v>212</v>
      </c>
      <c r="C61" s="71"/>
      <c r="D61" s="72" t="s">
        <v>14</v>
      </c>
      <c r="E61" s="73" t="s">
        <v>38</v>
      </c>
      <c r="F61" s="67" t="s">
        <v>173</v>
      </c>
      <c r="G61" s="67">
        <v>8</v>
      </c>
      <c r="H61" s="72" t="s">
        <v>106</v>
      </c>
      <c r="I61" s="67">
        <v>3</v>
      </c>
      <c r="J61" s="67">
        <v>4</v>
      </c>
      <c r="K61" s="67">
        <v>4</v>
      </c>
      <c r="L61" s="74">
        <v>3</v>
      </c>
      <c r="M61" s="74">
        <v>0</v>
      </c>
      <c r="N61" s="74">
        <v>2</v>
      </c>
      <c r="O61" s="74">
        <f t="shared" si="0"/>
        <v>16</v>
      </c>
      <c r="P61" s="74">
        <v>60</v>
      </c>
      <c r="Q61" s="74">
        <v>26</v>
      </c>
      <c r="R61" s="70" t="s">
        <v>177</v>
      </c>
    </row>
    <row r="62" spans="1:18" ht="26.25" thickBot="1" x14ac:dyDescent="0.25">
      <c r="A62" s="67">
        <v>47</v>
      </c>
      <c r="B62" s="63" t="s">
        <v>213</v>
      </c>
      <c r="C62" s="71"/>
      <c r="D62" s="72" t="s">
        <v>14</v>
      </c>
      <c r="E62" s="72" t="s">
        <v>38</v>
      </c>
      <c r="F62" s="67" t="s">
        <v>173</v>
      </c>
      <c r="G62" s="67">
        <v>8</v>
      </c>
      <c r="H62" s="72" t="s">
        <v>106</v>
      </c>
      <c r="I62" s="67">
        <v>6</v>
      </c>
      <c r="J62" s="67">
        <v>6</v>
      </c>
      <c r="K62" s="67">
        <v>7</v>
      </c>
      <c r="L62" s="74">
        <v>2</v>
      </c>
      <c r="M62" s="74">
        <v>3</v>
      </c>
      <c r="N62" s="74">
        <v>3</v>
      </c>
      <c r="O62" s="74">
        <f t="shared" si="0"/>
        <v>27</v>
      </c>
      <c r="P62" s="74">
        <v>60</v>
      </c>
      <c r="Q62" s="74">
        <v>47</v>
      </c>
      <c r="R62" s="70" t="s">
        <v>177</v>
      </c>
    </row>
    <row r="63" spans="1:18" ht="26.25" thickBot="1" x14ac:dyDescent="0.25">
      <c r="A63" s="67">
        <v>48</v>
      </c>
      <c r="B63" s="63" t="s">
        <v>214</v>
      </c>
      <c r="C63" s="71"/>
      <c r="D63" s="72" t="s">
        <v>14</v>
      </c>
      <c r="E63" s="72" t="s">
        <v>38</v>
      </c>
      <c r="F63" s="67" t="s">
        <v>173</v>
      </c>
      <c r="G63" s="67">
        <v>8</v>
      </c>
      <c r="H63" s="72" t="s">
        <v>106</v>
      </c>
      <c r="I63" s="67">
        <v>2</v>
      </c>
      <c r="J63" s="67">
        <v>5</v>
      </c>
      <c r="K63" s="67">
        <v>6</v>
      </c>
      <c r="L63" s="74">
        <v>4</v>
      </c>
      <c r="M63" s="74">
        <v>3</v>
      </c>
      <c r="N63" s="74">
        <v>0</v>
      </c>
      <c r="O63" s="74">
        <f t="shared" si="0"/>
        <v>20</v>
      </c>
      <c r="P63" s="74">
        <v>60</v>
      </c>
      <c r="Q63" s="74">
        <v>33</v>
      </c>
      <c r="R63" s="70" t="s">
        <v>177</v>
      </c>
    </row>
  </sheetData>
  <mergeCells count="10">
    <mergeCell ref="A10:S10"/>
    <mergeCell ref="A11:S11"/>
    <mergeCell ref="A12:S12"/>
    <mergeCell ref="A13:S13"/>
    <mergeCell ref="A3:S3"/>
    <mergeCell ref="A5:S5"/>
    <mergeCell ref="A6:S6"/>
    <mergeCell ref="A7:S7"/>
    <mergeCell ref="A8:S8"/>
    <mergeCell ref="A9:L9"/>
  </mergeCells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W48"/>
  <sheetViews>
    <sheetView zoomScale="66" zoomScaleNormal="66" workbookViewId="0">
      <selection activeCell="C16" sqref="C16:C79"/>
    </sheetView>
  </sheetViews>
  <sheetFormatPr defaultRowHeight="12" x14ac:dyDescent="0.2"/>
  <cols>
    <col min="1" max="1" width="7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4.83203125" customWidth="1"/>
    <col min="9" max="9" width="13.83203125" customWidth="1"/>
    <col min="10" max="10" width="13" customWidth="1"/>
    <col min="11" max="11" width="13.5" customWidth="1"/>
    <col min="12" max="12" width="13.33203125" customWidth="1"/>
    <col min="13" max="13" width="11.6640625" customWidth="1"/>
    <col min="14" max="15" width="13.33203125" customWidth="1"/>
    <col min="16" max="16" width="13" customWidth="1"/>
    <col min="17" max="17" width="22.5" customWidth="1"/>
    <col min="18" max="18" width="22.1640625" customWidth="1"/>
    <col min="19" max="19" width="17.33203125" customWidth="1"/>
  </cols>
  <sheetData>
    <row r="3" spans="1:23" ht="15" x14ac:dyDescent="0.2">
      <c r="A3" s="134" t="s">
        <v>27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</row>
    <row r="4" spans="1:23" ht="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23" ht="15" x14ac:dyDescent="0.2">
      <c r="A5" s="135" t="s">
        <v>259</v>
      </c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</row>
    <row r="6" spans="1:23" ht="15" x14ac:dyDescent="0.2">
      <c r="A6" s="135" t="s">
        <v>31</v>
      </c>
      <c r="B6" s="135"/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  <c r="P6" s="135"/>
      <c r="Q6" s="135"/>
      <c r="R6" s="135"/>
      <c r="S6" s="135"/>
    </row>
    <row r="7" spans="1:23" ht="15" x14ac:dyDescent="0.25">
      <c r="A7" s="136" t="s">
        <v>32</v>
      </c>
      <c r="B7" s="136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</row>
    <row r="8" spans="1:23" ht="15" customHeight="1" x14ac:dyDescent="0.2">
      <c r="A8" s="137" t="s">
        <v>33</v>
      </c>
      <c r="B8" s="137"/>
      <c r="C8" s="137"/>
      <c r="D8" s="137"/>
      <c r="E8" s="137"/>
      <c r="F8" s="137"/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137"/>
      <c r="R8" s="137"/>
      <c r="S8" s="137"/>
    </row>
    <row r="9" spans="1:23" ht="15" customHeight="1" x14ac:dyDescent="0.2">
      <c r="A9" s="137" t="s">
        <v>34</v>
      </c>
      <c r="B9" s="137"/>
      <c r="C9" s="137"/>
      <c r="D9" s="137"/>
      <c r="E9" s="137"/>
      <c r="F9" s="137"/>
      <c r="G9" s="137"/>
      <c r="H9" s="137"/>
      <c r="I9" s="137"/>
      <c r="J9" s="137"/>
      <c r="K9" s="137"/>
      <c r="L9" s="137"/>
      <c r="M9" s="34"/>
      <c r="N9" s="34"/>
      <c r="O9" s="34"/>
      <c r="P9" s="2"/>
      <c r="Q9" s="2"/>
      <c r="R9" s="2"/>
      <c r="S9" s="2"/>
    </row>
    <row r="10" spans="1:23" ht="14.25" customHeight="1" x14ac:dyDescent="0.2">
      <c r="A10" s="138" t="s">
        <v>35</v>
      </c>
      <c r="B10" s="132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/>
      <c r="R10" s="132"/>
      <c r="S10" s="132"/>
    </row>
    <row r="11" spans="1:23" ht="14.25" customHeight="1" x14ac:dyDescent="0.2">
      <c r="A11" s="138" t="s">
        <v>36</v>
      </c>
      <c r="B11" s="132"/>
      <c r="C11" s="132"/>
      <c r="D11" s="132"/>
      <c r="E11" s="132"/>
      <c r="F11" s="132"/>
      <c r="G11" s="132"/>
      <c r="H11" s="132"/>
      <c r="I11" s="132"/>
      <c r="J11" s="132"/>
      <c r="K11" s="132"/>
      <c r="L11" s="132"/>
      <c r="M11" s="132"/>
      <c r="N11" s="132"/>
      <c r="O11" s="132"/>
      <c r="P11" s="132"/>
      <c r="Q11" s="132"/>
      <c r="R11" s="132"/>
      <c r="S11" s="132"/>
    </row>
    <row r="12" spans="1:23" ht="14.25" customHeight="1" x14ac:dyDescent="0.2">
      <c r="A12" s="138" t="s">
        <v>37</v>
      </c>
      <c r="B12" s="132"/>
      <c r="C12" s="132"/>
      <c r="D12" s="132"/>
      <c r="E12" s="132"/>
      <c r="F12" s="132"/>
      <c r="G12" s="132"/>
      <c r="H12" s="132"/>
      <c r="I12" s="132"/>
      <c r="J12" s="132"/>
      <c r="K12" s="132"/>
      <c r="L12" s="132"/>
      <c r="M12" s="132"/>
      <c r="N12" s="132"/>
      <c r="O12" s="132"/>
      <c r="P12" s="132"/>
      <c r="Q12" s="132"/>
      <c r="R12" s="132"/>
      <c r="S12" s="132"/>
    </row>
    <row r="13" spans="1:23" ht="12.75" x14ac:dyDescent="0.2">
      <c r="A13" s="133"/>
      <c r="B13" s="133"/>
      <c r="C13" s="133"/>
      <c r="D13" s="133"/>
      <c r="E13" s="133"/>
      <c r="F13" s="133"/>
      <c r="G13" s="133"/>
      <c r="H13" s="133"/>
      <c r="I13" s="133"/>
      <c r="J13" s="133"/>
      <c r="K13" s="133"/>
      <c r="L13" s="133"/>
      <c r="M13" s="133"/>
      <c r="N13" s="133"/>
      <c r="O13" s="133"/>
      <c r="P13" s="133"/>
      <c r="Q13" s="133"/>
      <c r="R13" s="133"/>
      <c r="S13" s="133"/>
    </row>
    <row r="14" spans="1:23" ht="12.75" x14ac:dyDescent="0.2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23" ht="89.25" x14ac:dyDescent="0.2">
      <c r="A15" s="76" t="s">
        <v>0</v>
      </c>
      <c r="B15" s="76" t="s">
        <v>1</v>
      </c>
      <c r="C15" s="76" t="s">
        <v>2</v>
      </c>
      <c r="D15" s="76" t="s">
        <v>13</v>
      </c>
      <c r="E15" s="76" t="s">
        <v>3</v>
      </c>
      <c r="F15" s="76" t="s">
        <v>15</v>
      </c>
      <c r="G15" s="76" t="s">
        <v>16</v>
      </c>
      <c r="H15" s="76" t="s">
        <v>4</v>
      </c>
      <c r="I15" s="76" t="s">
        <v>17</v>
      </c>
      <c r="J15" s="76" t="s">
        <v>18</v>
      </c>
      <c r="K15" s="76" t="s">
        <v>11</v>
      </c>
      <c r="L15" s="76" t="s">
        <v>19</v>
      </c>
      <c r="M15" s="76" t="s">
        <v>20</v>
      </c>
      <c r="N15" s="76" t="s">
        <v>21</v>
      </c>
      <c r="O15" s="76" t="s">
        <v>22</v>
      </c>
      <c r="P15" s="76" t="s">
        <v>216</v>
      </c>
      <c r="Q15" s="76" t="s">
        <v>217</v>
      </c>
      <c r="R15" s="76" t="s">
        <v>25</v>
      </c>
      <c r="S15" s="76" t="s">
        <v>218</v>
      </c>
      <c r="T15" s="76" t="s">
        <v>5</v>
      </c>
      <c r="U15" s="76" t="s">
        <v>6</v>
      </c>
      <c r="V15" s="76" t="s">
        <v>7</v>
      </c>
      <c r="W15" s="76" t="s">
        <v>12</v>
      </c>
    </row>
    <row r="16" spans="1:23" ht="25.5" x14ac:dyDescent="0.2">
      <c r="A16" s="77">
        <v>1</v>
      </c>
      <c r="B16" s="78" t="s">
        <v>219</v>
      </c>
      <c r="C16" s="79"/>
      <c r="D16" s="79" t="s">
        <v>14</v>
      </c>
      <c r="E16" s="79" t="s">
        <v>220</v>
      </c>
      <c r="F16" s="80" t="s">
        <v>221</v>
      </c>
      <c r="G16" s="80">
        <v>9</v>
      </c>
      <c r="H16" s="79" t="s">
        <v>106</v>
      </c>
      <c r="I16" s="80">
        <v>9</v>
      </c>
      <c r="J16" s="77">
        <v>6</v>
      </c>
      <c r="K16" s="81">
        <v>8</v>
      </c>
      <c r="L16" s="81">
        <v>5</v>
      </c>
      <c r="M16" s="81">
        <v>7</v>
      </c>
      <c r="N16" s="81">
        <v>5</v>
      </c>
      <c r="O16" s="82">
        <v>6</v>
      </c>
      <c r="P16" s="83">
        <v>6</v>
      </c>
      <c r="Q16" s="82">
        <v>4</v>
      </c>
      <c r="R16" s="76">
        <v>9</v>
      </c>
      <c r="S16" s="84">
        <v>4</v>
      </c>
      <c r="T16" s="84">
        <f>SUM(I16:S16)</f>
        <v>69</v>
      </c>
      <c r="U16" s="84">
        <v>90</v>
      </c>
      <c r="V16" s="84">
        <v>77</v>
      </c>
      <c r="W16" s="85" t="s">
        <v>116</v>
      </c>
    </row>
    <row r="17" spans="1:23" ht="25.5" x14ac:dyDescent="0.2">
      <c r="A17" s="77">
        <v>2</v>
      </c>
      <c r="B17" s="78" t="s">
        <v>222</v>
      </c>
      <c r="C17" s="86"/>
      <c r="D17" s="79" t="s">
        <v>14</v>
      </c>
      <c r="E17" s="79" t="s">
        <v>220</v>
      </c>
      <c r="F17" s="86" t="s">
        <v>223</v>
      </c>
      <c r="G17" s="80">
        <v>9</v>
      </c>
      <c r="H17" s="86" t="s">
        <v>104</v>
      </c>
      <c r="I17" s="77">
        <v>10</v>
      </c>
      <c r="J17" s="77">
        <v>6</v>
      </c>
      <c r="K17" s="81">
        <v>9</v>
      </c>
      <c r="L17" s="81">
        <v>2</v>
      </c>
      <c r="M17" s="81">
        <v>7</v>
      </c>
      <c r="N17" s="81">
        <v>7</v>
      </c>
      <c r="O17" s="82">
        <v>10</v>
      </c>
      <c r="P17" s="82">
        <v>5</v>
      </c>
      <c r="Q17" s="82">
        <v>4</v>
      </c>
      <c r="R17" s="76">
        <v>8</v>
      </c>
      <c r="S17" s="84">
        <v>5</v>
      </c>
      <c r="T17" s="84">
        <f>SUM(I17:S17)</f>
        <v>73</v>
      </c>
      <c r="U17" s="84">
        <v>90</v>
      </c>
      <c r="V17" s="84">
        <v>82</v>
      </c>
      <c r="W17" s="85" t="s">
        <v>116</v>
      </c>
    </row>
    <row r="18" spans="1:23" ht="25.5" x14ac:dyDescent="0.2">
      <c r="A18" s="77">
        <v>3</v>
      </c>
      <c r="B18" s="78" t="s">
        <v>224</v>
      </c>
      <c r="C18" s="86"/>
      <c r="D18" s="79" t="s">
        <v>14</v>
      </c>
      <c r="E18" s="79" t="s">
        <v>220</v>
      </c>
      <c r="F18" s="86" t="s">
        <v>223</v>
      </c>
      <c r="G18" s="80">
        <v>9</v>
      </c>
      <c r="H18" s="86" t="s">
        <v>104</v>
      </c>
      <c r="I18" s="77">
        <v>11</v>
      </c>
      <c r="J18" s="77">
        <v>6</v>
      </c>
      <c r="K18" s="81">
        <v>7</v>
      </c>
      <c r="L18" s="81">
        <v>2</v>
      </c>
      <c r="M18" s="81">
        <v>4</v>
      </c>
      <c r="N18" s="81">
        <v>7</v>
      </c>
      <c r="O18" s="82">
        <v>3</v>
      </c>
      <c r="P18" s="82">
        <v>4</v>
      </c>
      <c r="Q18" s="82">
        <v>4</v>
      </c>
      <c r="R18" s="76">
        <v>8</v>
      </c>
      <c r="S18" s="84">
        <v>5</v>
      </c>
      <c r="T18" s="84">
        <v>70</v>
      </c>
      <c r="U18" s="84">
        <v>90</v>
      </c>
      <c r="V18" s="84">
        <v>78</v>
      </c>
      <c r="W18" s="85" t="s">
        <v>116</v>
      </c>
    </row>
    <row r="19" spans="1:23" ht="25.5" x14ac:dyDescent="0.2">
      <c r="A19" s="77">
        <v>4</v>
      </c>
      <c r="B19" s="78" t="s">
        <v>225</v>
      </c>
      <c r="C19" s="86"/>
      <c r="D19" s="79" t="s">
        <v>14</v>
      </c>
      <c r="E19" s="79" t="s">
        <v>220</v>
      </c>
      <c r="F19" s="86" t="s">
        <v>223</v>
      </c>
      <c r="G19" s="80">
        <v>9</v>
      </c>
      <c r="H19" s="86" t="s">
        <v>104</v>
      </c>
      <c r="I19" s="77">
        <v>10</v>
      </c>
      <c r="J19" s="77">
        <v>5</v>
      </c>
      <c r="K19" s="81">
        <v>2</v>
      </c>
      <c r="L19" s="81">
        <v>3</v>
      </c>
      <c r="M19" s="81">
        <v>3</v>
      </c>
      <c r="N19" s="81">
        <v>3</v>
      </c>
      <c r="O19" s="82">
        <v>7</v>
      </c>
      <c r="P19" s="82">
        <v>5</v>
      </c>
      <c r="Q19" s="82">
        <v>4</v>
      </c>
      <c r="R19" s="76">
        <v>8</v>
      </c>
      <c r="S19" s="84">
        <v>5</v>
      </c>
      <c r="T19" s="84">
        <v>70</v>
      </c>
      <c r="U19" s="84">
        <v>90</v>
      </c>
      <c r="V19" s="84">
        <v>78</v>
      </c>
      <c r="W19" s="85" t="s">
        <v>116</v>
      </c>
    </row>
    <row r="20" spans="1:23" ht="25.5" x14ac:dyDescent="0.2">
      <c r="A20" s="77">
        <v>5</v>
      </c>
      <c r="B20" s="78" t="s">
        <v>226</v>
      </c>
      <c r="C20" s="86"/>
      <c r="D20" s="79" t="s">
        <v>14</v>
      </c>
      <c r="E20" s="79" t="s">
        <v>220</v>
      </c>
      <c r="F20" s="86" t="s">
        <v>227</v>
      </c>
      <c r="G20" s="80">
        <v>9</v>
      </c>
      <c r="H20" s="86" t="s">
        <v>105</v>
      </c>
      <c r="I20" s="77">
        <v>8</v>
      </c>
      <c r="J20" s="77">
        <v>5</v>
      </c>
      <c r="K20" s="81">
        <v>2</v>
      </c>
      <c r="L20" s="81">
        <v>2</v>
      </c>
      <c r="M20" s="81">
        <v>3</v>
      </c>
      <c r="N20" s="81">
        <v>4</v>
      </c>
      <c r="O20" s="82">
        <v>7</v>
      </c>
      <c r="P20" s="82">
        <v>3</v>
      </c>
      <c r="Q20" s="82">
        <v>4</v>
      </c>
      <c r="R20" s="76">
        <v>7</v>
      </c>
      <c r="S20" s="84">
        <v>5</v>
      </c>
      <c r="T20" s="84">
        <v>73</v>
      </c>
      <c r="U20" s="84">
        <v>90</v>
      </c>
      <c r="V20" s="84">
        <v>79</v>
      </c>
      <c r="W20" s="85" t="s">
        <v>124</v>
      </c>
    </row>
    <row r="21" spans="1:23" ht="25.5" x14ac:dyDescent="0.2">
      <c r="A21" s="77">
        <v>6</v>
      </c>
      <c r="B21" s="78" t="s">
        <v>228</v>
      </c>
      <c r="C21" s="86"/>
      <c r="D21" s="79" t="s">
        <v>14</v>
      </c>
      <c r="E21" s="79" t="s">
        <v>220</v>
      </c>
      <c r="F21" s="86" t="s">
        <v>221</v>
      </c>
      <c r="G21" s="80">
        <v>9</v>
      </c>
      <c r="H21" s="86" t="s">
        <v>106</v>
      </c>
      <c r="I21" s="77">
        <v>9</v>
      </c>
      <c r="J21" s="77">
        <v>7</v>
      </c>
      <c r="K21" s="77">
        <v>3</v>
      </c>
      <c r="L21" s="77">
        <v>1</v>
      </c>
      <c r="M21" s="77">
        <v>2</v>
      </c>
      <c r="N21" s="77">
        <v>5</v>
      </c>
      <c r="O21" s="82">
        <v>3</v>
      </c>
      <c r="P21" s="82">
        <v>2</v>
      </c>
      <c r="Q21" s="82">
        <v>4</v>
      </c>
      <c r="R21" s="76">
        <v>5</v>
      </c>
      <c r="S21" s="84">
        <v>1</v>
      </c>
      <c r="T21" s="84">
        <f t="shared" ref="T21:T48" si="0">SUM(I21:S21)</f>
        <v>42</v>
      </c>
      <c r="U21" s="84">
        <v>90</v>
      </c>
      <c r="V21" s="84">
        <v>47</v>
      </c>
      <c r="W21" s="84" t="s">
        <v>108</v>
      </c>
    </row>
    <row r="22" spans="1:23" ht="25.5" x14ac:dyDescent="0.2">
      <c r="A22" s="77">
        <v>7</v>
      </c>
      <c r="B22" s="78" t="s">
        <v>229</v>
      </c>
      <c r="C22" s="86"/>
      <c r="D22" s="79" t="s">
        <v>14</v>
      </c>
      <c r="E22" s="79" t="s">
        <v>220</v>
      </c>
      <c r="F22" s="86" t="s">
        <v>221</v>
      </c>
      <c r="G22" s="80">
        <v>9</v>
      </c>
      <c r="H22" s="86" t="s">
        <v>106</v>
      </c>
      <c r="I22" s="77">
        <v>5</v>
      </c>
      <c r="J22" s="77">
        <v>8</v>
      </c>
      <c r="K22" s="81">
        <v>6</v>
      </c>
      <c r="L22" s="81">
        <v>1</v>
      </c>
      <c r="M22" s="81">
        <v>4</v>
      </c>
      <c r="N22" s="81">
        <v>6</v>
      </c>
      <c r="O22" s="82">
        <v>3</v>
      </c>
      <c r="P22" s="82">
        <v>1</v>
      </c>
      <c r="Q22" s="82">
        <v>2</v>
      </c>
      <c r="R22" s="76">
        <v>4</v>
      </c>
      <c r="S22" s="84">
        <v>3</v>
      </c>
      <c r="T22" s="84">
        <f t="shared" si="0"/>
        <v>43</v>
      </c>
      <c r="U22" s="84">
        <v>90</v>
      </c>
      <c r="V22" s="84">
        <v>48</v>
      </c>
      <c r="W22" s="84" t="s">
        <v>108</v>
      </c>
    </row>
    <row r="23" spans="1:23" ht="25.5" x14ac:dyDescent="0.2">
      <c r="A23" s="77">
        <v>8</v>
      </c>
      <c r="B23" s="78" t="s">
        <v>230</v>
      </c>
      <c r="C23" s="86"/>
      <c r="D23" s="79" t="s">
        <v>14</v>
      </c>
      <c r="E23" s="79" t="s">
        <v>220</v>
      </c>
      <c r="F23" s="86" t="s">
        <v>223</v>
      </c>
      <c r="G23" s="80">
        <v>9</v>
      </c>
      <c r="H23" s="86" t="s">
        <v>104</v>
      </c>
      <c r="I23" s="77">
        <v>5</v>
      </c>
      <c r="J23" s="77">
        <v>3</v>
      </c>
      <c r="K23" s="81">
        <v>0</v>
      </c>
      <c r="L23" s="81">
        <v>0</v>
      </c>
      <c r="M23" s="81">
        <v>5</v>
      </c>
      <c r="N23" s="81">
        <v>6</v>
      </c>
      <c r="O23" s="82">
        <v>2</v>
      </c>
      <c r="P23" s="82">
        <v>1</v>
      </c>
      <c r="Q23" s="82">
        <v>3</v>
      </c>
      <c r="R23" s="76">
        <v>3</v>
      </c>
      <c r="S23" s="84">
        <v>4</v>
      </c>
      <c r="T23" s="84">
        <f t="shared" si="0"/>
        <v>32</v>
      </c>
      <c r="U23" s="84">
        <v>90</v>
      </c>
      <c r="V23" s="84">
        <v>36</v>
      </c>
      <c r="W23" s="84" t="s">
        <v>108</v>
      </c>
    </row>
    <row r="24" spans="1:23" ht="25.5" x14ac:dyDescent="0.2">
      <c r="A24" s="77">
        <v>9</v>
      </c>
      <c r="B24" s="78" t="s">
        <v>231</v>
      </c>
      <c r="C24" s="86"/>
      <c r="D24" s="79" t="s">
        <v>14</v>
      </c>
      <c r="E24" s="79" t="s">
        <v>220</v>
      </c>
      <c r="F24" s="86" t="s">
        <v>223</v>
      </c>
      <c r="G24" s="80">
        <v>9</v>
      </c>
      <c r="H24" s="86" t="s">
        <v>104</v>
      </c>
      <c r="I24" s="77">
        <v>3</v>
      </c>
      <c r="J24" s="77">
        <v>2</v>
      </c>
      <c r="K24" s="81">
        <v>7</v>
      </c>
      <c r="L24" s="81">
        <v>4</v>
      </c>
      <c r="M24" s="81">
        <v>1</v>
      </c>
      <c r="N24" s="81">
        <v>6</v>
      </c>
      <c r="O24" s="82">
        <v>1</v>
      </c>
      <c r="P24" s="82">
        <v>4</v>
      </c>
      <c r="Q24" s="82">
        <v>6</v>
      </c>
      <c r="R24" s="76">
        <v>4</v>
      </c>
      <c r="S24" s="84">
        <v>5</v>
      </c>
      <c r="T24" s="84">
        <f t="shared" si="0"/>
        <v>43</v>
      </c>
      <c r="U24" s="84">
        <v>90</v>
      </c>
      <c r="V24" s="84">
        <v>48</v>
      </c>
      <c r="W24" s="84" t="s">
        <v>108</v>
      </c>
    </row>
    <row r="25" spans="1:23" ht="25.5" x14ac:dyDescent="0.2">
      <c r="A25" s="77">
        <v>10</v>
      </c>
      <c r="B25" s="78" t="s">
        <v>232</v>
      </c>
      <c r="C25" s="86"/>
      <c r="D25" s="79" t="s">
        <v>14</v>
      </c>
      <c r="E25" s="79" t="s">
        <v>220</v>
      </c>
      <c r="F25" s="86" t="s">
        <v>223</v>
      </c>
      <c r="G25" s="80">
        <v>9</v>
      </c>
      <c r="H25" s="86" t="s">
        <v>104</v>
      </c>
      <c r="I25" s="77">
        <v>4</v>
      </c>
      <c r="J25" s="77">
        <v>6</v>
      </c>
      <c r="K25" s="81">
        <v>1</v>
      </c>
      <c r="L25" s="81">
        <v>3</v>
      </c>
      <c r="M25" s="81">
        <v>2</v>
      </c>
      <c r="N25" s="81">
        <v>7</v>
      </c>
      <c r="O25" s="82">
        <v>0</v>
      </c>
      <c r="P25" s="82">
        <v>2</v>
      </c>
      <c r="Q25" s="82">
        <v>2</v>
      </c>
      <c r="R25" s="76">
        <v>0</v>
      </c>
      <c r="S25" s="84">
        <v>4</v>
      </c>
      <c r="T25" s="84">
        <f t="shared" si="0"/>
        <v>31</v>
      </c>
      <c r="U25" s="84">
        <v>90</v>
      </c>
      <c r="V25" s="84">
        <v>34</v>
      </c>
      <c r="W25" s="84" t="s">
        <v>108</v>
      </c>
    </row>
    <row r="26" spans="1:23" ht="25.5" x14ac:dyDescent="0.2">
      <c r="A26" s="77">
        <v>11</v>
      </c>
      <c r="B26" s="78" t="s">
        <v>233</v>
      </c>
      <c r="C26" s="86"/>
      <c r="D26" s="79" t="s">
        <v>14</v>
      </c>
      <c r="E26" s="79" t="s">
        <v>220</v>
      </c>
      <c r="F26" s="86" t="s">
        <v>223</v>
      </c>
      <c r="G26" s="80">
        <v>9</v>
      </c>
      <c r="H26" s="86" t="s">
        <v>104</v>
      </c>
      <c r="I26" s="77">
        <v>4</v>
      </c>
      <c r="J26" s="77">
        <v>1</v>
      </c>
      <c r="K26" s="81">
        <v>2</v>
      </c>
      <c r="L26" s="81">
        <v>0</v>
      </c>
      <c r="M26" s="81">
        <v>3</v>
      </c>
      <c r="N26" s="81">
        <v>2</v>
      </c>
      <c r="O26" s="82">
        <v>0</v>
      </c>
      <c r="P26" s="82">
        <v>0</v>
      </c>
      <c r="Q26" s="82">
        <v>1</v>
      </c>
      <c r="R26" s="76">
        <v>0</v>
      </c>
      <c r="S26" s="84">
        <v>1</v>
      </c>
      <c r="T26" s="84">
        <f t="shared" si="0"/>
        <v>14</v>
      </c>
      <c r="U26" s="84">
        <v>90</v>
      </c>
      <c r="V26" s="84">
        <v>16</v>
      </c>
      <c r="W26" s="84" t="s">
        <v>108</v>
      </c>
    </row>
    <row r="27" spans="1:23" ht="25.5" x14ac:dyDescent="0.2">
      <c r="A27" s="77">
        <v>12</v>
      </c>
      <c r="B27" s="78" t="s">
        <v>234</v>
      </c>
      <c r="C27" s="86"/>
      <c r="D27" s="79" t="s">
        <v>14</v>
      </c>
      <c r="E27" s="79" t="s">
        <v>220</v>
      </c>
      <c r="F27" s="86" t="s">
        <v>223</v>
      </c>
      <c r="G27" s="80">
        <v>9</v>
      </c>
      <c r="H27" s="86" t="s">
        <v>104</v>
      </c>
      <c r="I27" s="77">
        <v>8</v>
      </c>
      <c r="J27" s="77">
        <v>0</v>
      </c>
      <c r="K27" s="81">
        <v>9</v>
      </c>
      <c r="L27" s="81">
        <v>2</v>
      </c>
      <c r="M27" s="81">
        <v>3</v>
      </c>
      <c r="N27" s="81">
        <v>2</v>
      </c>
      <c r="O27" s="82">
        <v>9</v>
      </c>
      <c r="P27" s="82">
        <v>5</v>
      </c>
      <c r="Q27" s="82">
        <v>2</v>
      </c>
      <c r="R27" s="76">
        <v>4</v>
      </c>
      <c r="S27" s="84">
        <v>1</v>
      </c>
      <c r="T27" s="84">
        <f t="shared" si="0"/>
        <v>45</v>
      </c>
      <c r="U27" s="84">
        <v>90</v>
      </c>
      <c r="V27" s="84">
        <v>50</v>
      </c>
      <c r="W27" s="85" t="s">
        <v>116</v>
      </c>
    </row>
    <row r="28" spans="1:23" ht="25.5" x14ac:dyDescent="0.2">
      <c r="A28" s="77">
        <v>13</v>
      </c>
      <c r="B28" s="78" t="s">
        <v>235</v>
      </c>
      <c r="C28" s="86"/>
      <c r="D28" s="79" t="s">
        <v>14</v>
      </c>
      <c r="E28" s="79" t="s">
        <v>220</v>
      </c>
      <c r="F28" s="86" t="s">
        <v>223</v>
      </c>
      <c r="G28" s="80">
        <v>9</v>
      </c>
      <c r="H28" s="86" t="s">
        <v>104</v>
      </c>
      <c r="I28" s="77">
        <v>9</v>
      </c>
      <c r="J28" s="77">
        <v>6</v>
      </c>
      <c r="K28" s="81">
        <v>9</v>
      </c>
      <c r="L28" s="81">
        <v>5</v>
      </c>
      <c r="M28" s="81">
        <v>6</v>
      </c>
      <c r="N28" s="81">
        <v>6</v>
      </c>
      <c r="O28" s="82">
        <v>9</v>
      </c>
      <c r="P28" s="82">
        <v>6</v>
      </c>
      <c r="Q28" s="82">
        <v>4</v>
      </c>
      <c r="R28" s="76">
        <v>8</v>
      </c>
      <c r="S28" s="84">
        <v>5</v>
      </c>
      <c r="T28" s="84">
        <f t="shared" si="0"/>
        <v>73</v>
      </c>
      <c r="U28" s="84">
        <v>90</v>
      </c>
      <c r="V28" s="84">
        <v>79</v>
      </c>
      <c r="W28" s="85" t="s">
        <v>116</v>
      </c>
    </row>
    <row r="29" spans="1:23" ht="25.5" x14ac:dyDescent="0.2">
      <c r="A29" s="77">
        <v>14</v>
      </c>
      <c r="B29" s="78" t="s">
        <v>236</v>
      </c>
      <c r="C29" s="86"/>
      <c r="D29" s="79" t="s">
        <v>14</v>
      </c>
      <c r="E29" s="79" t="s">
        <v>220</v>
      </c>
      <c r="F29" s="86" t="s">
        <v>221</v>
      </c>
      <c r="G29" s="80">
        <v>9</v>
      </c>
      <c r="H29" s="86" t="s">
        <v>106</v>
      </c>
      <c r="I29" s="77">
        <v>10</v>
      </c>
      <c r="J29" s="77">
        <v>4</v>
      </c>
      <c r="K29" s="81">
        <v>4</v>
      </c>
      <c r="L29" s="81">
        <v>0</v>
      </c>
      <c r="M29" s="81">
        <v>4</v>
      </c>
      <c r="N29" s="81">
        <v>1</v>
      </c>
      <c r="O29" s="82">
        <v>0</v>
      </c>
      <c r="P29" s="82">
        <v>1</v>
      </c>
      <c r="Q29" s="82">
        <v>2</v>
      </c>
      <c r="R29" s="76">
        <v>0</v>
      </c>
      <c r="S29" s="84">
        <v>2</v>
      </c>
      <c r="T29" s="84">
        <f t="shared" si="0"/>
        <v>28</v>
      </c>
      <c r="U29" s="84">
        <v>90</v>
      </c>
      <c r="V29" s="84">
        <v>31</v>
      </c>
      <c r="W29" s="84" t="s">
        <v>108</v>
      </c>
    </row>
    <row r="30" spans="1:23" ht="25.5" x14ac:dyDescent="0.2">
      <c r="A30" s="77">
        <v>15</v>
      </c>
      <c r="B30" s="78" t="s">
        <v>237</v>
      </c>
      <c r="C30" s="86"/>
      <c r="D30" s="79" t="s">
        <v>14</v>
      </c>
      <c r="E30" s="79" t="s">
        <v>220</v>
      </c>
      <c r="F30" s="86" t="s">
        <v>221</v>
      </c>
      <c r="G30" s="80">
        <v>9</v>
      </c>
      <c r="H30" s="86" t="s">
        <v>106</v>
      </c>
      <c r="I30" s="77">
        <v>5</v>
      </c>
      <c r="J30" s="77">
        <v>6</v>
      </c>
      <c r="K30" s="81">
        <v>5</v>
      </c>
      <c r="L30" s="81">
        <v>3</v>
      </c>
      <c r="M30" s="81">
        <v>2</v>
      </c>
      <c r="N30" s="81">
        <v>0</v>
      </c>
      <c r="O30" s="82">
        <v>0</v>
      </c>
      <c r="P30" s="82">
        <v>1</v>
      </c>
      <c r="Q30" s="82">
        <v>2</v>
      </c>
      <c r="R30" s="76">
        <v>0</v>
      </c>
      <c r="S30" s="84">
        <v>1</v>
      </c>
      <c r="T30" s="84">
        <f t="shared" si="0"/>
        <v>25</v>
      </c>
      <c r="U30" s="84">
        <v>90</v>
      </c>
      <c r="V30" s="84">
        <v>28</v>
      </c>
      <c r="W30" s="84" t="s">
        <v>108</v>
      </c>
    </row>
    <row r="31" spans="1:23" ht="25.5" x14ac:dyDescent="0.2">
      <c r="A31" s="77">
        <v>16</v>
      </c>
      <c r="B31" s="78" t="s">
        <v>238</v>
      </c>
      <c r="C31" s="86"/>
      <c r="D31" s="79" t="s">
        <v>14</v>
      </c>
      <c r="E31" s="79" t="s">
        <v>220</v>
      </c>
      <c r="F31" s="86" t="s">
        <v>239</v>
      </c>
      <c r="G31" s="80">
        <v>9</v>
      </c>
      <c r="H31" s="86" t="s">
        <v>106</v>
      </c>
      <c r="I31" s="77">
        <v>8</v>
      </c>
      <c r="J31" s="77">
        <v>3</v>
      </c>
      <c r="K31" s="81">
        <v>8</v>
      </c>
      <c r="L31" s="81">
        <v>2</v>
      </c>
      <c r="M31" s="81">
        <v>1</v>
      </c>
      <c r="N31" s="81">
        <v>3</v>
      </c>
      <c r="O31" s="82">
        <v>1</v>
      </c>
      <c r="P31" s="82">
        <v>0</v>
      </c>
      <c r="Q31" s="82">
        <v>2</v>
      </c>
      <c r="R31" s="76">
        <v>0</v>
      </c>
      <c r="S31" s="84">
        <v>1</v>
      </c>
      <c r="T31" s="84">
        <f t="shared" si="0"/>
        <v>29</v>
      </c>
      <c r="U31" s="84">
        <v>90</v>
      </c>
      <c r="V31" s="84">
        <v>32</v>
      </c>
      <c r="W31" s="84" t="s">
        <v>108</v>
      </c>
    </row>
    <row r="32" spans="1:23" ht="25.5" x14ac:dyDescent="0.2">
      <c r="A32" s="77">
        <v>17</v>
      </c>
      <c r="B32" s="78" t="s">
        <v>240</v>
      </c>
      <c r="C32" s="86"/>
      <c r="D32" s="79" t="s">
        <v>14</v>
      </c>
      <c r="E32" s="79" t="s">
        <v>220</v>
      </c>
      <c r="F32" s="86" t="s">
        <v>239</v>
      </c>
      <c r="G32" s="80">
        <v>9</v>
      </c>
      <c r="H32" s="86" t="s">
        <v>106</v>
      </c>
      <c r="I32" s="77">
        <v>3</v>
      </c>
      <c r="J32" s="77">
        <v>7</v>
      </c>
      <c r="K32" s="81">
        <v>6</v>
      </c>
      <c r="L32" s="81">
        <v>0</v>
      </c>
      <c r="M32" s="81">
        <v>1</v>
      </c>
      <c r="N32" s="81">
        <v>0</v>
      </c>
      <c r="O32" s="82">
        <v>2</v>
      </c>
      <c r="P32" s="82">
        <v>2</v>
      </c>
      <c r="Q32" s="82">
        <v>3</v>
      </c>
      <c r="R32" s="76">
        <v>1</v>
      </c>
      <c r="S32" s="84">
        <v>1</v>
      </c>
      <c r="T32" s="84">
        <f t="shared" si="0"/>
        <v>26</v>
      </c>
      <c r="U32" s="84">
        <v>90</v>
      </c>
      <c r="V32" s="84">
        <v>29</v>
      </c>
      <c r="W32" s="84" t="s">
        <v>108</v>
      </c>
    </row>
    <row r="33" spans="1:23" ht="25.5" x14ac:dyDescent="0.2">
      <c r="A33" s="77">
        <v>18</v>
      </c>
      <c r="B33" s="78" t="s">
        <v>241</v>
      </c>
      <c r="C33" s="86"/>
      <c r="D33" s="79" t="s">
        <v>14</v>
      </c>
      <c r="E33" s="79" t="s">
        <v>220</v>
      </c>
      <c r="F33" s="86" t="s">
        <v>239</v>
      </c>
      <c r="G33" s="80">
        <v>9</v>
      </c>
      <c r="H33" s="86" t="s">
        <v>106</v>
      </c>
      <c r="I33" s="77">
        <v>4</v>
      </c>
      <c r="J33" s="77">
        <v>7</v>
      </c>
      <c r="K33" s="81">
        <v>8</v>
      </c>
      <c r="L33" s="81">
        <v>3</v>
      </c>
      <c r="M33" s="81">
        <v>3</v>
      </c>
      <c r="N33" s="81">
        <v>0</v>
      </c>
      <c r="O33" s="82">
        <v>5</v>
      </c>
      <c r="P33" s="82">
        <v>2</v>
      </c>
      <c r="Q33" s="82">
        <v>4</v>
      </c>
      <c r="R33" s="76">
        <v>5</v>
      </c>
      <c r="S33" s="84">
        <v>2</v>
      </c>
      <c r="T33" s="84">
        <f t="shared" si="0"/>
        <v>43</v>
      </c>
      <c r="U33" s="84">
        <v>90</v>
      </c>
      <c r="V33" s="84">
        <v>48</v>
      </c>
      <c r="W33" s="84" t="s">
        <v>108</v>
      </c>
    </row>
    <row r="34" spans="1:23" ht="25.5" x14ac:dyDescent="0.2">
      <c r="A34" s="77">
        <v>19</v>
      </c>
      <c r="B34" s="78" t="s">
        <v>242</v>
      </c>
      <c r="C34" s="86"/>
      <c r="D34" s="79" t="s">
        <v>14</v>
      </c>
      <c r="E34" s="79" t="s">
        <v>220</v>
      </c>
      <c r="F34" s="86" t="s">
        <v>243</v>
      </c>
      <c r="G34" s="80">
        <v>9</v>
      </c>
      <c r="H34" s="86" t="s">
        <v>244</v>
      </c>
      <c r="I34" s="77">
        <v>9</v>
      </c>
      <c r="J34" s="77">
        <v>6</v>
      </c>
      <c r="K34" s="81">
        <v>0</v>
      </c>
      <c r="L34" s="81">
        <v>0</v>
      </c>
      <c r="M34" s="81">
        <v>3</v>
      </c>
      <c r="N34" s="81">
        <v>3</v>
      </c>
      <c r="O34" s="82">
        <v>0</v>
      </c>
      <c r="P34" s="82">
        <v>2</v>
      </c>
      <c r="Q34" s="82">
        <v>1</v>
      </c>
      <c r="R34" s="76">
        <v>0</v>
      </c>
      <c r="S34" s="84">
        <v>1</v>
      </c>
      <c r="T34" s="84">
        <f t="shared" si="0"/>
        <v>25</v>
      </c>
      <c r="U34" s="84">
        <v>90</v>
      </c>
      <c r="V34" s="84">
        <v>28</v>
      </c>
      <c r="W34" s="84" t="s">
        <v>108</v>
      </c>
    </row>
    <row r="35" spans="1:23" ht="25.5" x14ac:dyDescent="0.2">
      <c r="A35" s="77">
        <v>20</v>
      </c>
      <c r="B35" s="78" t="s">
        <v>245</v>
      </c>
      <c r="C35" s="86"/>
      <c r="D35" s="79" t="s">
        <v>14</v>
      </c>
      <c r="E35" s="79" t="s">
        <v>220</v>
      </c>
      <c r="F35" s="86" t="s">
        <v>243</v>
      </c>
      <c r="G35" s="80">
        <v>9</v>
      </c>
      <c r="H35" s="86" t="s">
        <v>244</v>
      </c>
      <c r="I35" s="77">
        <v>9</v>
      </c>
      <c r="J35" s="77">
        <v>6</v>
      </c>
      <c r="K35" s="81">
        <v>2</v>
      </c>
      <c r="L35" s="81">
        <v>0</v>
      </c>
      <c r="M35" s="81">
        <v>2</v>
      </c>
      <c r="N35" s="81">
        <v>4</v>
      </c>
      <c r="O35" s="82">
        <v>3</v>
      </c>
      <c r="P35" s="82">
        <v>0</v>
      </c>
      <c r="Q35" s="82">
        <v>2</v>
      </c>
      <c r="R35" s="76">
        <v>0</v>
      </c>
      <c r="S35" s="84">
        <v>1</v>
      </c>
      <c r="T35" s="84">
        <f t="shared" si="0"/>
        <v>29</v>
      </c>
      <c r="U35" s="84">
        <v>90</v>
      </c>
      <c r="V35" s="84">
        <v>32</v>
      </c>
      <c r="W35" s="84" t="s">
        <v>108</v>
      </c>
    </row>
    <row r="36" spans="1:23" ht="25.5" x14ac:dyDescent="0.2">
      <c r="A36" s="77">
        <v>21</v>
      </c>
      <c r="B36" s="78" t="s">
        <v>246</v>
      </c>
      <c r="C36" s="86"/>
      <c r="D36" s="79" t="s">
        <v>14</v>
      </c>
      <c r="E36" s="79" t="s">
        <v>220</v>
      </c>
      <c r="F36" s="86" t="s">
        <v>227</v>
      </c>
      <c r="G36" s="80">
        <v>9</v>
      </c>
      <c r="H36" s="86" t="s">
        <v>105</v>
      </c>
      <c r="I36" s="77">
        <v>10</v>
      </c>
      <c r="J36" s="77">
        <v>6</v>
      </c>
      <c r="K36" s="81">
        <v>3</v>
      </c>
      <c r="L36" s="81">
        <v>0</v>
      </c>
      <c r="M36" s="81">
        <v>4</v>
      </c>
      <c r="N36" s="81">
        <v>6</v>
      </c>
      <c r="O36" s="82">
        <v>7</v>
      </c>
      <c r="P36" s="82">
        <v>6</v>
      </c>
      <c r="Q36" s="82">
        <v>1</v>
      </c>
      <c r="R36" s="76">
        <v>1</v>
      </c>
      <c r="S36" s="84">
        <v>1</v>
      </c>
      <c r="T36" s="84">
        <f t="shared" si="0"/>
        <v>45</v>
      </c>
      <c r="U36" s="84">
        <v>90</v>
      </c>
      <c r="V36" s="84">
        <v>50</v>
      </c>
      <c r="W36" s="85" t="s">
        <v>116</v>
      </c>
    </row>
    <row r="37" spans="1:23" ht="25.5" x14ac:dyDescent="0.2">
      <c r="A37" s="77">
        <v>22</v>
      </c>
      <c r="B37" s="78" t="s">
        <v>247</v>
      </c>
      <c r="C37" s="86"/>
      <c r="D37" s="79" t="s">
        <v>14</v>
      </c>
      <c r="E37" s="79" t="s">
        <v>220</v>
      </c>
      <c r="F37" s="86" t="s">
        <v>221</v>
      </c>
      <c r="G37" s="80">
        <v>9</v>
      </c>
      <c r="H37" s="86" t="s">
        <v>106</v>
      </c>
      <c r="I37" s="77">
        <v>3</v>
      </c>
      <c r="J37" s="77">
        <v>7</v>
      </c>
      <c r="K37" s="81">
        <v>6</v>
      </c>
      <c r="L37" s="81">
        <v>1</v>
      </c>
      <c r="M37" s="81">
        <v>3</v>
      </c>
      <c r="N37" s="81">
        <v>7</v>
      </c>
      <c r="O37" s="82">
        <v>0</v>
      </c>
      <c r="P37" s="82">
        <v>0</v>
      </c>
      <c r="Q37" s="82">
        <v>1</v>
      </c>
      <c r="R37" s="76">
        <v>2</v>
      </c>
      <c r="S37" s="84">
        <v>1</v>
      </c>
      <c r="T37" s="84">
        <f t="shared" si="0"/>
        <v>31</v>
      </c>
      <c r="U37" s="84">
        <v>90</v>
      </c>
      <c r="V37" s="84">
        <v>34</v>
      </c>
      <c r="W37" s="84" t="s">
        <v>108</v>
      </c>
    </row>
    <row r="38" spans="1:23" ht="25.5" x14ac:dyDescent="0.2">
      <c r="A38" s="77">
        <v>23</v>
      </c>
      <c r="B38" s="78" t="s">
        <v>248</v>
      </c>
      <c r="C38" s="86"/>
      <c r="D38" s="79" t="s">
        <v>14</v>
      </c>
      <c r="E38" s="79" t="s">
        <v>220</v>
      </c>
      <c r="F38" s="86" t="s">
        <v>223</v>
      </c>
      <c r="G38" s="80">
        <v>9</v>
      </c>
      <c r="H38" s="86" t="s">
        <v>104</v>
      </c>
      <c r="I38" s="77">
        <v>2</v>
      </c>
      <c r="J38" s="77">
        <v>6</v>
      </c>
      <c r="K38" s="81">
        <v>6</v>
      </c>
      <c r="L38" s="81">
        <v>1</v>
      </c>
      <c r="M38" s="81">
        <v>3</v>
      </c>
      <c r="N38" s="81">
        <v>7</v>
      </c>
      <c r="O38" s="82">
        <v>0</v>
      </c>
      <c r="P38" s="82">
        <v>1</v>
      </c>
      <c r="Q38" s="82">
        <v>1</v>
      </c>
      <c r="R38" s="76">
        <v>2</v>
      </c>
      <c r="S38" s="84">
        <v>1</v>
      </c>
      <c r="T38" s="84">
        <f t="shared" si="0"/>
        <v>30</v>
      </c>
      <c r="U38" s="84">
        <v>90</v>
      </c>
      <c r="V38" s="84">
        <v>33</v>
      </c>
      <c r="W38" s="84" t="s">
        <v>108</v>
      </c>
    </row>
    <row r="39" spans="1:23" ht="25.5" x14ac:dyDescent="0.2">
      <c r="A39" s="77">
        <v>24</v>
      </c>
      <c r="B39" s="78" t="s">
        <v>249</v>
      </c>
      <c r="C39" s="86"/>
      <c r="D39" s="79" t="s">
        <v>14</v>
      </c>
      <c r="E39" s="79" t="s">
        <v>220</v>
      </c>
      <c r="F39" s="86" t="s">
        <v>243</v>
      </c>
      <c r="G39" s="80">
        <v>9</v>
      </c>
      <c r="H39" s="86" t="s">
        <v>244</v>
      </c>
      <c r="I39" s="77">
        <v>10</v>
      </c>
      <c r="J39" s="77">
        <v>6</v>
      </c>
      <c r="K39" s="81">
        <v>7</v>
      </c>
      <c r="L39" s="81">
        <v>3</v>
      </c>
      <c r="M39" s="81">
        <v>2</v>
      </c>
      <c r="N39" s="81">
        <v>3</v>
      </c>
      <c r="O39" s="82">
        <v>5</v>
      </c>
      <c r="P39" s="82">
        <v>2</v>
      </c>
      <c r="Q39" s="82">
        <v>2</v>
      </c>
      <c r="R39" s="76">
        <v>3</v>
      </c>
      <c r="S39" s="84">
        <v>0</v>
      </c>
      <c r="T39" s="84">
        <f t="shared" si="0"/>
        <v>43</v>
      </c>
      <c r="U39" s="84">
        <v>90</v>
      </c>
      <c r="V39" s="84">
        <v>48</v>
      </c>
      <c r="W39" s="84" t="s">
        <v>108</v>
      </c>
    </row>
    <row r="40" spans="1:23" ht="25.5" x14ac:dyDescent="0.2">
      <c r="A40" s="77">
        <v>25</v>
      </c>
      <c r="B40" s="78" t="s">
        <v>250</v>
      </c>
      <c r="C40" s="86"/>
      <c r="D40" s="79" t="s">
        <v>14</v>
      </c>
      <c r="E40" s="79" t="s">
        <v>220</v>
      </c>
      <c r="F40" s="86" t="s">
        <v>243</v>
      </c>
      <c r="G40" s="80">
        <v>9</v>
      </c>
      <c r="H40" s="86" t="s">
        <v>244</v>
      </c>
      <c r="I40" s="77">
        <v>5</v>
      </c>
      <c r="J40" s="77">
        <v>3</v>
      </c>
      <c r="K40" s="81">
        <v>3</v>
      </c>
      <c r="L40" s="81">
        <v>4</v>
      </c>
      <c r="M40" s="81">
        <v>0</v>
      </c>
      <c r="N40" s="81">
        <v>3</v>
      </c>
      <c r="O40" s="82">
        <v>0</v>
      </c>
      <c r="P40" s="82">
        <v>3</v>
      </c>
      <c r="Q40" s="82">
        <v>2</v>
      </c>
      <c r="R40" s="76">
        <v>4</v>
      </c>
      <c r="S40" s="84">
        <v>1</v>
      </c>
      <c r="T40" s="84">
        <f t="shared" si="0"/>
        <v>28</v>
      </c>
      <c r="U40" s="84">
        <v>90</v>
      </c>
      <c r="V40" s="84">
        <v>31</v>
      </c>
      <c r="W40" s="84" t="s">
        <v>108</v>
      </c>
    </row>
    <row r="41" spans="1:23" ht="25.5" x14ac:dyDescent="0.2">
      <c r="A41" s="77">
        <v>26</v>
      </c>
      <c r="B41" s="78" t="s">
        <v>251</v>
      </c>
      <c r="C41" s="84"/>
      <c r="D41" s="79" t="s">
        <v>14</v>
      </c>
      <c r="E41" s="79" t="s">
        <v>220</v>
      </c>
      <c r="F41" s="86" t="s">
        <v>227</v>
      </c>
      <c r="G41" s="80">
        <v>9</v>
      </c>
      <c r="H41" s="86" t="s">
        <v>105</v>
      </c>
      <c r="I41" s="77">
        <v>6</v>
      </c>
      <c r="J41" s="77">
        <v>6</v>
      </c>
      <c r="K41" s="81">
        <v>3</v>
      </c>
      <c r="L41" s="81">
        <v>0</v>
      </c>
      <c r="M41" s="81">
        <v>2</v>
      </c>
      <c r="N41" s="81">
        <v>5</v>
      </c>
      <c r="O41" s="82">
        <v>0</v>
      </c>
      <c r="P41" s="82">
        <v>2</v>
      </c>
      <c r="Q41" s="82">
        <v>3</v>
      </c>
      <c r="R41" s="76">
        <v>0</v>
      </c>
      <c r="S41" s="84">
        <v>1</v>
      </c>
      <c r="T41" s="84">
        <f t="shared" si="0"/>
        <v>28</v>
      </c>
      <c r="U41" s="84">
        <v>90</v>
      </c>
      <c r="V41" s="84">
        <v>31</v>
      </c>
      <c r="W41" s="84" t="s">
        <v>108</v>
      </c>
    </row>
    <row r="42" spans="1:23" ht="25.5" x14ac:dyDescent="0.2">
      <c r="A42" s="77">
        <v>27</v>
      </c>
      <c r="B42" s="78" t="s">
        <v>252</v>
      </c>
      <c r="C42" s="84"/>
      <c r="D42" s="79" t="s">
        <v>14</v>
      </c>
      <c r="E42" s="79" t="s">
        <v>220</v>
      </c>
      <c r="F42" s="86" t="s">
        <v>227</v>
      </c>
      <c r="G42" s="80">
        <v>9</v>
      </c>
      <c r="H42" s="86" t="s">
        <v>105</v>
      </c>
      <c r="I42" s="77">
        <v>7</v>
      </c>
      <c r="J42" s="77">
        <v>4</v>
      </c>
      <c r="K42" s="81">
        <v>4</v>
      </c>
      <c r="L42" s="81">
        <v>0</v>
      </c>
      <c r="M42" s="81">
        <v>0</v>
      </c>
      <c r="N42" s="81">
        <v>2</v>
      </c>
      <c r="O42" s="82">
        <v>2</v>
      </c>
      <c r="P42" s="82">
        <v>0</v>
      </c>
      <c r="Q42" s="82">
        <v>1</v>
      </c>
      <c r="R42" s="76">
        <v>0</v>
      </c>
      <c r="S42" s="84">
        <v>1</v>
      </c>
      <c r="T42" s="84">
        <f t="shared" si="0"/>
        <v>21</v>
      </c>
      <c r="U42" s="84">
        <v>90</v>
      </c>
      <c r="V42" s="84">
        <v>23</v>
      </c>
      <c r="W42" s="84" t="s">
        <v>108</v>
      </c>
    </row>
    <row r="43" spans="1:23" ht="25.5" x14ac:dyDescent="0.2">
      <c r="A43" s="77">
        <v>28</v>
      </c>
      <c r="B43" s="78" t="s">
        <v>253</v>
      </c>
      <c r="C43" s="86"/>
      <c r="D43" s="79" t="s">
        <v>14</v>
      </c>
      <c r="E43" s="79" t="s">
        <v>220</v>
      </c>
      <c r="F43" s="86" t="s">
        <v>227</v>
      </c>
      <c r="G43" s="80">
        <v>9</v>
      </c>
      <c r="H43" s="86" t="s">
        <v>105</v>
      </c>
      <c r="I43" s="77">
        <v>7</v>
      </c>
      <c r="J43" s="77">
        <v>3</v>
      </c>
      <c r="K43" s="81">
        <v>4</v>
      </c>
      <c r="L43" s="81">
        <v>2</v>
      </c>
      <c r="M43" s="81">
        <v>1</v>
      </c>
      <c r="N43" s="81">
        <v>1</v>
      </c>
      <c r="O43" s="82">
        <v>3</v>
      </c>
      <c r="P43" s="82">
        <v>0</v>
      </c>
      <c r="Q43" s="82">
        <v>2</v>
      </c>
      <c r="R43" s="76">
        <v>0</v>
      </c>
      <c r="S43" s="84">
        <v>1</v>
      </c>
      <c r="T43" s="84">
        <f t="shared" si="0"/>
        <v>24</v>
      </c>
      <c r="U43" s="84">
        <v>90</v>
      </c>
      <c r="V43" s="84">
        <v>27</v>
      </c>
      <c r="W43" s="84" t="s">
        <v>108</v>
      </c>
    </row>
    <row r="44" spans="1:23" ht="25.5" x14ac:dyDescent="0.2">
      <c r="A44" s="77">
        <v>29</v>
      </c>
      <c r="B44" s="78" t="s">
        <v>254</v>
      </c>
      <c r="C44" s="86"/>
      <c r="D44" s="79" t="s">
        <v>14</v>
      </c>
      <c r="E44" s="79" t="s">
        <v>220</v>
      </c>
      <c r="F44" s="86" t="s">
        <v>227</v>
      </c>
      <c r="G44" s="80">
        <v>9</v>
      </c>
      <c r="H44" s="86" t="s">
        <v>105</v>
      </c>
      <c r="I44" s="77">
        <v>7</v>
      </c>
      <c r="J44" s="77">
        <v>7</v>
      </c>
      <c r="K44" s="81">
        <v>6</v>
      </c>
      <c r="L44" s="81">
        <v>3</v>
      </c>
      <c r="M44" s="81">
        <v>2</v>
      </c>
      <c r="N44" s="81">
        <v>1</v>
      </c>
      <c r="O44" s="82">
        <v>0</v>
      </c>
      <c r="P44" s="82">
        <v>1</v>
      </c>
      <c r="Q44" s="82">
        <v>1</v>
      </c>
      <c r="R44" s="76">
        <v>2</v>
      </c>
      <c r="S44" s="84">
        <v>2</v>
      </c>
      <c r="T44" s="84">
        <f t="shared" si="0"/>
        <v>32</v>
      </c>
      <c r="U44" s="84">
        <v>90</v>
      </c>
      <c r="V44" s="84">
        <v>36</v>
      </c>
      <c r="W44" s="84" t="s">
        <v>108</v>
      </c>
    </row>
    <row r="45" spans="1:23" ht="25.5" x14ac:dyDescent="0.2">
      <c r="A45" s="77">
        <v>30</v>
      </c>
      <c r="B45" s="78" t="s">
        <v>255</v>
      </c>
      <c r="C45" s="86"/>
      <c r="D45" s="79" t="s">
        <v>14</v>
      </c>
      <c r="E45" s="79" t="s">
        <v>220</v>
      </c>
      <c r="F45" s="86" t="s">
        <v>227</v>
      </c>
      <c r="G45" s="80">
        <v>9</v>
      </c>
      <c r="H45" s="86" t="s">
        <v>105</v>
      </c>
      <c r="I45" s="77">
        <v>9</v>
      </c>
      <c r="J45" s="77">
        <v>7</v>
      </c>
      <c r="K45" s="81">
        <v>2</v>
      </c>
      <c r="L45" s="81">
        <v>0</v>
      </c>
      <c r="M45" s="81">
        <v>2</v>
      </c>
      <c r="N45" s="81">
        <v>4</v>
      </c>
      <c r="O45" s="82">
        <v>0</v>
      </c>
      <c r="P45" s="82">
        <v>1</v>
      </c>
      <c r="Q45" s="82">
        <v>1</v>
      </c>
      <c r="R45" s="76">
        <v>3</v>
      </c>
      <c r="S45" s="84">
        <v>1</v>
      </c>
      <c r="T45" s="84">
        <f t="shared" si="0"/>
        <v>30</v>
      </c>
      <c r="U45" s="84">
        <v>90</v>
      </c>
      <c r="V45" s="84">
        <v>33</v>
      </c>
      <c r="W45" s="84" t="s">
        <v>108</v>
      </c>
    </row>
    <row r="46" spans="1:23" ht="25.5" x14ac:dyDescent="0.2">
      <c r="A46" s="77">
        <v>31</v>
      </c>
      <c r="B46" s="78" t="s">
        <v>256</v>
      </c>
      <c r="C46" s="86"/>
      <c r="D46" s="79" t="s">
        <v>14</v>
      </c>
      <c r="E46" s="79" t="s">
        <v>220</v>
      </c>
      <c r="F46" s="86" t="s">
        <v>227</v>
      </c>
      <c r="G46" s="80">
        <v>9</v>
      </c>
      <c r="H46" s="86" t="s">
        <v>105</v>
      </c>
      <c r="I46" s="77">
        <v>4</v>
      </c>
      <c r="J46" s="77">
        <v>5</v>
      </c>
      <c r="K46" s="81">
        <v>2</v>
      </c>
      <c r="L46" s="81">
        <v>0</v>
      </c>
      <c r="M46" s="81">
        <v>3</v>
      </c>
      <c r="N46" s="81">
        <v>3</v>
      </c>
      <c r="O46" s="82">
        <v>6</v>
      </c>
      <c r="P46" s="82">
        <v>1</v>
      </c>
      <c r="Q46" s="82">
        <v>2</v>
      </c>
      <c r="R46" s="76">
        <v>0</v>
      </c>
      <c r="S46" s="84">
        <v>1</v>
      </c>
      <c r="T46" s="84">
        <f t="shared" si="0"/>
        <v>27</v>
      </c>
      <c r="U46" s="84">
        <v>90</v>
      </c>
      <c r="V46" s="84">
        <v>30</v>
      </c>
      <c r="W46" s="84" t="s">
        <v>108</v>
      </c>
    </row>
    <row r="47" spans="1:23" ht="25.5" x14ac:dyDescent="0.2">
      <c r="A47" s="77">
        <v>32</v>
      </c>
      <c r="B47" s="78" t="s">
        <v>257</v>
      </c>
      <c r="C47" s="86"/>
      <c r="D47" s="79" t="s">
        <v>14</v>
      </c>
      <c r="E47" s="79" t="s">
        <v>220</v>
      </c>
      <c r="F47" s="86" t="s">
        <v>223</v>
      </c>
      <c r="G47" s="80">
        <v>9</v>
      </c>
      <c r="H47" s="86" t="s">
        <v>104</v>
      </c>
      <c r="I47" s="77">
        <v>9</v>
      </c>
      <c r="J47" s="77">
        <v>5</v>
      </c>
      <c r="K47" s="81">
        <v>8</v>
      </c>
      <c r="L47" s="81">
        <v>0</v>
      </c>
      <c r="M47" s="81">
        <v>1</v>
      </c>
      <c r="N47" s="81">
        <v>1</v>
      </c>
      <c r="O47" s="82">
        <v>0</v>
      </c>
      <c r="P47" s="82">
        <v>6</v>
      </c>
      <c r="Q47" s="82">
        <v>1</v>
      </c>
      <c r="R47" s="76">
        <v>0</v>
      </c>
      <c r="S47" s="84">
        <v>1</v>
      </c>
      <c r="T47" s="84">
        <f t="shared" si="0"/>
        <v>32</v>
      </c>
      <c r="U47" s="84">
        <v>90</v>
      </c>
      <c r="V47" s="84">
        <v>36</v>
      </c>
      <c r="W47" s="84" t="s">
        <v>108</v>
      </c>
    </row>
    <row r="48" spans="1:23" ht="25.5" x14ac:dyDescent="0.2">
      <c r="A48" s="77">
        <v>33</v>
      </c>
      <c r="B48" s="78" t="s">
        <v>258</v>
      </c>
      <c r="C48" s="86"/>
      <c r="D48" s="79" t="s">
        <v>14</v>
      </c>
      <c r="E48" s="79" t="s">
        <v>220</v>
      </c>
      <c r="F48" s="86" t="s">
        <v>243</v>
      </c>
      <c r="G48" s="80">
        <v>9</v>
      </c>
      <c r="H48" s="86" t="s">
        <v>244</v>
      </c>
      <c r="I48" s="77">
        <v>3</v>
      </c>
      <c r="J48" s="77">
        <v>8</v>
      </c>
      <c r="K48" s="81">
        <v>0</v>
      </c>
      <c r="L48" s="81">
        <v>2</v>
      </c>
      <c r="M48" s="81">
        <v>3</v>
      </c>
      <c r="N48" s="81">
        <v>1</v>
      </c>
      <c r="O48" s="82">
        <v>0</v>
      </c>
      <c r="P48" s="82">
        <v>0</v>
      </c>
      <c r="Q48" s="82">
        <v>1</v>
      </c>
      <c r="R48" s="76">
        <v>2</v>
      </c>
      <c r="S48" s="84">
        <v>1</v>
      </c>
      <c r="T48" s="84">
        <f t="shared" si="0"/>
        <v>21</v>
      </c>
      <c r="U48" s="84">
        <v>90</v>
      </c>
      <c r="V48" s="84">
        <v>23</v>
      </c>
      <c r="W48" s="84" t="s">
        <v>108</v>
      </c>
    </row>
  </sheetData>
  <mergeCells count="10">
    <mergeCell ref="A10:S10"/>
    <mergeCell ref="A11:S11"/>
    <mergeCell ref="A12:S12"/>
    <mergeCell ref="A13:S13"/>
    <mergeCell ref="A3:S3"/>
    <mergeCell ref="A5:S5"/>
    <mergeCell ref="A6:S6"/>
    <mergeCell ref="A7:S7"/>
    <mergeCell ref="A8:S8"/>
    <mergeCell ref="A9:L9"/>
  </mergeCells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V44"/>
  <sheetViews>
    <sheetView zoomScale="66" zoomScaleNormal="66" workbookViewId="0">
      <selection activeCell="C16" sqref="C16:C34"/>
    </sheetView>
  </sheetViews>
  <sheetFormatPr defaultRowHeight="12" x14ac:dyDescent="0.2"/>
  <cols>
    <col min="1" max="1" width="7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4.83203125" customWidth="1"/>
    <col min="9" max="9" width="13.83203125" customWidth="1"/>
    <col min="10" max="10" width="13.6640625" customWidth="1"/>
    <col min="11" max="11" width="12.6640625" customWidth="1"/>
    <col min="12" max="12" width="13.33203125" customWidth="1"/>
    <col min="13" max="13" width="12" customWidth="1"/>
    <col min="14" max="15" width="13.33203125" customWidth="1"/>
    <col min="16" max="16" width="13" customWidth="1"/>
    <col min="17" max="17" width="22.5" customWidth="1"/>
    <col min="18" max="18" width="22.1640625" customWidth="1"/>
    <col min="19" max="19" width="17.33203125" customWidth="1"/>
  </cols>
  <sheetData>
    <row r="3" spans="1:22" ht="15" x14ac:dyDescent="0.2">
      <c r="A3" s="134" t="s">
        <v>28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</row>
    <row r="4" spans="1:22" ht="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22" ht="15" x14ac:dyDescent="0.2">
      <c r="A5" s="135" t="s">
        <v>296</v>
      </c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</row>
    <row r="6" spans="1:22" ht="15" x14ac:dyDescent="0.2">
      <c r="A6" s="135" t="s">
        <v>31</v>
      </c>
      <c r="B6" s="135"/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  <c r="P6" s="135"/>
      <c r="Q6" s="135"/>
      <c r="R6" s="135"/>
      <c r="S6" s="135"/>
    </row>
    <row r="7" spans="1:22" ht="15" x14ac:dyDescent="0.25">
      <c r="A7" s="136" t="s">
        <v>32</v>
      </c>
      <c r="B7" s="136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</row>
    <row r="8" spans="1:22" ht="15" customHeight="1" x14ac:dyDescent="0.2">
      <c r="A8" s="137" t="s">
        <v>33</v>
      </c>
      <c r="B8" s="137"/>
      <c r="C8" s="137"/>
      <c r="D8" s="137"/>
      <c r="E8" s="137"/>
      <c r="F8" s="137"/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137"/>
      <c r="R8" s="137"/>
      <c r="S8" s="137"/>
    </row>
    <row r="9" spans="1:22" ht="15" customHeight="1" x14ac:dyDescent="0.2">
      <c r="A9" s="137" t="s">
        <v>34</v>
      </c>
      <c r="B9" s="137"/>
      <c r="C9" s="137"/>
      <c r="D9" s="137"/>
      <c r="E9" s="137"/>
      <c r="F9" s="137"/>
      <c r="G9" s="137"/>
      <c r="H9" s="137"/>
      <c r="I9" s="137"/>
      <c r="J9" s="137"/>
      <c r="K9" s="137"/>
      <c r="L9" s="137"/>
      <c r="M9" s="34"/>
      <c r="N9" s="34"/>
      <c r="O9" s="34"/>
      <c r="P9" s="2"/>
      <c r="Q9" s="2"/>
      <c r="R9" s="2"/>
      <c r="S9" s="2"/>
    </row>
    <row r="10" spans="1:22" ht="14.25" customHeight="1" x14ac:dyDescent="0.2">
      <c r="A10" s="138" t="s">
        <v>35</v>
      </c>
      <c r="B10" s="132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/>
      <c r="R10" s="132"/>
      <c r="S10" s="132"/>
    </row>
    <row r="11" spans="1:22" ht="14.25" customHeight="1" x14ac:dyDescent="0.2">
      <c r="A11" s="138" t="s">
        <v>36</v>
      </c>
      <c r="B11" s="132"/>
      <c r="C11" s="132"/>
      <c r="D11" s="132"/>
      <c r="E11" s="132"/>
      <c r="F11" s="132"/>
      <c r="G11" s="132"/>
      <c r="H11" s="132"/>
      <c r="I11" s="132"/>
      <c r="J11" s="132"/>
      <c r="K11" s="132"/>
      <c r="L11" s="132"/>
      <c r="M11" s="132"/>
      <c r="N11" s="132"/>
      <c r="O11" s="132"/>
      <c r="P11" s="132"/>
      <c r="Q11" s="132"/>
      <c r="R11" s="132"/>
      <c r="S11" s="132"/>
    </row>
    <row r="12" spans="1:22" ht="14.25" customHeight="1" x14ac:dyDescent="0.2">
      <c r="A12" s="138" t="s">
        <v>37</v>
      </c>
      <c r="B12" s="132"/>
      <c r="C12" s="132"/>
      <c r="D12" s="132"/>
      <c r="E12" s="132"/>
      <c r="F12" s="132"/>
      <c r="G12" s="132"/>
      <c r="H12" s="132"/>
      <c r="I12" s="132"/>
      <c r="J12" s="132"/>
      <c r="K12" s="132"/>
      <c r="L12" s="132"/>
      <c r="M12" s="132"/>
      <c r="N12" s="132"/>
      <c r="O12" s="132"/>
      <c r="P12" s="132"/>
      <c r="Q12" s="132"/>
      <c r="R12" s="132"/>
      <c r="S12" s="132"/>
    </row>
    <row r="13" spans="1:22" ht="12.75" x14ac:dyDescent="0.2">
      <c r="A13" s="133"/>
      <c r="B13" s="133"/>
      <c r="C13" s="133"/>
      <c r="D13" s="133"/>
      <c r="E13" s="133"/>
      <c r="F13" s="133"/>
      <c r="G13" s="133"/>
      <c r="H13" s="133"/>
      <c r="I13" s="133"/>
      <c r="J13" s="133"/>
      <c r="K13" s="133"/>
      <c r="L13" s="133"/>
      <c r="M13" s="133"/>
      <c r="N13" s="133"/>
      <c r="O13" s="133"/>
      <c r="P13" s="133"/>
      <c r="Q13" s="133"/>
      <c r="R13" s="133"/>
      <c r="S13" s="133"/>
    </row>
    <row r="14" spans="1:22" ht="13.5" thickBot="1" x14ac:dyDescent="0.25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22" ht="102.75" thickBot="1" x14ac:dyDescent="0.25">
      <c r="A15" s="87" t="s">
        <v>0</v>
      </c>
      <c r="B15" s="88" t="s">
        <v>1</v>
      </c>
      <c r="C15" s="87" t="s">
        <v>2</v>
      </c>
      <c r="D15" s="88" t="s">
        <v>13</v>
      </c>
      <c r="E15" s="87" t="s">
        <v>3</v>
      </c>
      <c r="F15" s="89" t="s">
        <v>15</v>
      </c>
      <c r="G15" s="89" t="s">
        <v>16</v>
      </c>
      <c r="H15" s="87" t="s">
        <v>4</v>
      </c>
      <c r="I15" s="90" t="s">
        <v>17</v>
      </c>
      <c r="J15" s="87" t="s">
        <v>18</v>
      </c>
      <c r="K15" s="87" t="s">
        <v>11</v>
      </c>
      <c r="L15" s="89" t="s">
        <v>19</v>
      </c>
      <c r="M15" s="89" t="s">
        <v>20</v>
      </c>
      <c r="N15" s="89" t="s">
        <v>21</v>
      </c>
      <c r="O15" s="89" t="s">
        <v>22</v>
      </c>
      <c r="P15" s="89" t="s">
        <v>260</v>
      </c>
      <c r="Q15" s="89" t="s">
        <v>24</v>
      </c>
      <c r="R15" s="89" t="s">
        <v>25</v>
      </c>
      <c r="S15" s="87" t="s">
        <v>5</v>
      </c>
      <c r="T15" s="87" t="s">
        <v>6</v>
      </c>
      <c r="U15" s="87" t="s">
        <v>7</v>
      </c>
      <c r="V15" s="87" t="s">
        <v>12</v>
      </c>
    </row>
    <row r="16" spans="1:22" ht="28.5" x14ac:dyDescent="0.2">
      <c r="A16" s="62">
        <v>1</v>
      </c>
      <c r="B16" s="63" t="s">
        <v>261</v>
      </c>
      <c r="C16" s="73"/>
      <c r="D16" s="73" t="s">
        <v>14</v>
      </c>
      <c r="E16" s="73" t="s">
        <v>38</v>
      </c>
      <c r="F16" s="91">
        <v>10</v>
      </c>
      <c r="G16" s="91">
        <v>10</v>
      </c>
      <c r="H16" s="73" t="s">
        <v>262</v>
      </c>
      <c r="I16" s="62">
        <v>10</v>
      </c>
      <c r="J16" s="62">
        <v>10</v>
      </c>
      <c r="K16" s="62">
        <v>5</v>
      </c>
      <c r="L16" s="75">
        <v>10</v>
      </c>
      <c r="M16" s="75">
        <v>8</v>
      </c>
      <c r="N16" s="75">
        <v>12</v>
      </c>
      <c r="O16" s="75">
        <v>5</v>
      </c>
      <c r="P16" s="66">
        <v>7</v>
      </c>
      <c r="Q16" s="66">
        <v>12</v>
      </c>
      <c r="R16" s="66">
        <v>7</v>
      </c>
      <c r="S16" s="65">
        <v>79</v>
      </c>
      <c r="T16">
        <v>100</v>
      </c>
      <c r="U16" s="92">
        <v>79</v>
      </c>
      <c r="V16" t="s">
        <v>263</v>
      </c>
    </row>
    <row r="17" spans="1:22" ht="25.5" x14ac:dyDescent="0.2">
      <c r="A17" s="67">
        <v>2</v>
      </c>
      <c r="B17" s="68" t="s">
        <v>264</v>
      </c>
      <c r="C17" s="72"/>
      <c r="D17" s="72" t="s">
        <v>14</v>
      </c>
      <c r="E17" s="72" t="s">
        <v>38</v>
      </c>
      <c r="F17" s="67">
        <v>10</v>
      </c>
      <c r="G17" s="67">
        <v>10</v>
      </c>
      <c r="H17" s="72" t="s">
        <v>262</v>
      </c>
      <c r="I17" s="67">
        <v>4</v>
      </c>
      <c r="J17" s="67">
        <v>5</v>
      </c>
      <c r="K17" s="67">
        <v>3</v>
      </c>
      <c r="L17" s="74">
        <v>5</v>
      </c>
      <c r="M17" s="74">
        <v>4</v>
      </c>
      <c r="N17" s="74">
        <v>5</v>
      </c>
      <c r="O17" s="74">
        <v>2</v>
      </c>
      <c r="P17" s="70">
        <v>3</v>
      </c>
      <c r="Q17" s="70">
        <v>4</v>
      </c>
      <c r="R17" s="70">
        <v>0</v>
      </c>
      <c r="S17" s="69">
        <v>35</v>
      </c>
      <c r="T17">
        <v>100</v>
      </c>
      <c r="U17" s="92">
        <v>35</v>
      </c>
      <c r="V17" t="s">
        <v>177</v>
      </c>
    </row>
    <row r="18" spans="1:22" ht="25.5" x14ac:dyDescent="0.2">
      <c r="A18" s="67">
        <v>3</v>
      </c>
      <c r="B18" s="68" t="s">
        <v>265</v>
      </c>
      <c r="C18" s="72"/>
      <c r="D18" s="72" t="s">
        <v>14</v>
      </c>
      <c r="E18" s="72" t="s">
        <v>38</v>
      </c>
      <c r="F18" s="67">
        <v>10</v>
      </c>
      <c r="G18" s="67">
        <v>10</v>
      </c>
      <c r="H18" s="72" t="s">
        <v>262</v>
      </c>
      <c r="I18" s="67">
        <v>5</v>
      </c>
      <c r="J18" s="67">
        <v>3</v>
      </c>
      <c r="K18" s="67">
        <v>3</v>
      </c>
      <c r="L18" s="74">
        <v>4</v>
      </c>
      <c r="M18" s="74">
        <v>3</v>
      </c>
      <c r="N18" s="74">
        <v>4</v>
      </c>
      <c r="O18" s="74">
        <v>2</v>
      </c>
      <c r="P18" s="70">
        <v>3</v>
      </c>
      <c r="Q18" s="70">
        <v>4</v>
      </c>
      <c r="R18" s="70">
        <v>0</v>
      </c>
      <c r="S18" s="69">
        <v>31</v>
      </c>
      <c r="T18">
        <v>100</v>
      </c>
      <c r="U18" s="92">
        <v>31</v>
      </c>
      <c r="V18" t="s">
        <v>177</v>
      </c>
    </row>
    <row r="19" spans="1:22" ht="25.5" x14ac:dyDescent="0.2">
      <c r="A19" s="67">
        <v>4</v>
      </c>
      <c r="B19" s="68" t="s">
        <v>266</v>
      </c>
      <c r="C19" s="72"/>
      <c r="D19" s="72" t="s">
        <v>14</v>
      </c>
      <c r="E19" s="72" t="s">
        <v>38</v>
      </c>
      <c r="F19" s="67">
        <v>10</v>
      </c>
      <c r="G19" s="67">
        <v>10</v>
      </c>
      <c r="H19" s="72" t="s">
        <v>262</v>
      </c>
      <c r="I19" s="67">
        <v>9</v>
      </c>
      <c r="J19" s="67">
        <v>8</v>
      </c>
      <c r="K19" s="67">
        <v>3</v>
      </c>
      <c r="L19" s="74">
        <v>7</v>
      </c>
      <c r="M19" s="74">
        <v>5</v>
      </c>
      <c r="N19" s="74">
        <v>9</v>
      </c>
      <c r="O19" s="74">
        <v>0</v>
      </c>
      <c r="P19" s="70">
        <v>3</v>
      </c>
      <c r="Q19" s="70">
        <v>7</v>
      </c>
      <c r="R19" s="70">
        <v>2</v>
      </c>
      <c r="S19" s="69">
        <v>53</v>
      </c>
      <c r="T19">
        <v>100</v>
      </c>
      <c r="U19" s="92">
        <v>53</v>
      </c>
      <c r="V19" t="s">
        <v>267</v>
      </c>
    </row>
    <row r="20" spans="1:22" ht="25.5" x14ac:dyDescent="0.2">
      <c r="A20" s="67">
        <v>5</v>
      </c>
      <c r="B20" s="68" t="s">
        <v>268</v>
      </c>
      <c r="C20" s="72"/>
      <c r="D20" s="72" t="s">
        <v>14</v>
      </c>
      <c r="E20" s="72" t="s">
        <v>38</v>
      </c>
      <c r="F20" s="67">
        <v>10</v>
      </c>
      <c r="G20" s="67">
        <v>10</v>
      </c>
      <c r="H20" s="72" t="s">
        <v>262</v>
      </c>
      <c r="I20" s="67">
        <v>5</v>
      </c>
      <c r="J20" s="67">
        <v>5</v>
      </c>
      <c r="K20" s="67">
        <v>2</v>
      </c>
      <c r="L20" s="74">
        <v>3</v>
      </c>
      <c r="M20" s="74">
        <v>2</v>
      </c>
      <c r="N20" s="74">
        <v>5</v>
      </c>
      <c r="O20" s="74">
        <v>0</v>
      </c>
      <c r="P20" s="70">
        <v>0</v>
      </c>
      <c r="Q20" s="70">
        <v>3</v>
      </c>
      <c r="R20" s="70">
        <v>0</v>
      </c>
      <c r="S20" s="69">
        <v>25</v>
      </c>
      <c r="T20">
        <v>100</v>
      </c>
      <c r="U20" s="93">
        <v>26</v>
      </c>
      <c r="V20" t="s">
        <v>177</v>
      </c>
    </row>
    <row r="21" spans="1:22" ht="25.5" x14ac:dyDescent="0.2">
      <c r="A21" s="67">
        <v>6</v>
      </c>
      <c r="B21" s="68" t="s">
        <v>269</v>
      </c>
      <c r="C21" s="72"/>
      <c r="D21" s="72" t="s">
        <v>14</v>
      </c>
      <c r="E21" s="72" t="s">
        <v>38</v>
      </c>
      <c r="F21" s="67">
        <v>10</v>
      </c>
      <c r="G21" s="67">
        <v>10</v>
      </c>
      <c r="H21" s="72" t="s">
        <v>262</v>
      </c>
      <c r="I21" s="67">
        <v>3</v>
      </c>
      <c r="J21" s="67">
        <v>4</v>
      </c>
      <c r="K21" s="67">
        <v>0</v>
      </c>
      <c r="L21" s="67">
        <v>5</v>
      </c>
      <c r="M21" s="67">
        <v>4</v>
      </c>
      <c r="N21" s="67">
        <v>4</v>
      </c>
      <c r="O21" s="67">
        <v>0</v>
      </c>
      <c r="P21" s="70">
        <v>3</v>
      </c>
      <c r="Q21" s="70">
        <v>3</v>
      </c>
      <c r="R21" s="70">
        <v>3</v>
      </c>
      <c r="S21" s="69">
        <v>29</v>
      </c>
      <c r="T21">
        <v>100</v>
      </c>
      <c r="U21" s="93">
        <v>29</v>
      </c>
      <c r="V21" t="s">
        <v>177</v>
      </c>
    </row>
    <row r="22" spans="1:22" ht="25.5" x14ac:dyDescent="0.2">
      <c r="A22" s="67">
        <v>7</v>
      </c>
      <c r="B22" s="68" t="s">
        <v>270</v>
      </c>
      <c r="C22" s="72"/>
      <c r="D22" s="72" t="s">
        <v>14</v>
      </c>
      <c r="E22" s="72" t="s">
        <v>38</v>
      </c>
      <c r="F22" s="67">
        <v>10</v>
      </c>
      <c r="G22" s="67">
        <v>10</v>
      </c>
      <c r="H22" s="72" t="s">
        <v>262</v>
      </c>
      <c r="I22" s="67">
        <v>5</v>
      </c>
      <c r="J22" s="67">
        <v>6</v>
      </c>
      <c r="K22" s="67">
        <v>2</v>
      </c>
      <c r="L22" s="74">
        <v>4</v>
      </c>
      <c r="M22" s="74">
        <v>3</v>
      </c>
      <c r="N22" s="74">
        <v>5</v>
      </c>
      <c r="O22" s="74">
        <v>3</v>
      </c>
      <c r="P22" s="70">
        <v>0</v>
      </c>
      <c r="Q22" s="70">
        <v>3</v>
      </c>
      <c r="R22" s="70">
        <v>3</v>
      </c>
      <c r="S22" s="69">
        <v>34</v>
      </c>
      <c r="T22">
        <v>100</v>
      </c>
      <c r="U22" s="93">
        <v>34</v>
      </c>
      <c r="V22" t="s">
        <v>177</v>
      </c>
    </row>
    <row r="23" spans="1:22" ht="25.5" x14ac:dyDescent="0.2">
      <c r="A23" s="67">
        <v>8</v>
      </c>
      <c r="B23" s="68" t="s">
        <v>271</v>
      </c>
      <c r="C23" s="72"/>
      <c r="D23" s="72" t="s">
        <v>14</v>
      </c>
      <c r="E23" s="72" t="s">
        <v>38</v>
      </c>
      <c r="F23" s="67">
        <v>10</v>
      </c>
      <c r="G23" s="67">
        <v>10</v>
      </c>
      <c r="H23" s="72" t="s">
        <v>262</v>
      </c>
      <c r="I23" s="67">
        <v>5</v>
      </c>
      <c r="J23" s="67">
        <v>5</v>
      </c>
      <c r="K23" s="67">
        <v>3</v>
      </c>
      <c r="L23" s="74">
        <v>3</v>
      </c>
      <c r="M23" s="74">
        <v>2</v>
      </c>
      <c r="N23" s="74">
        <v>4</v>
      </c>
      <c r="O23" s="74">
        <v>2</v>
      </c>
      <c r="P23" s="70">
        <v>0</v>
      </c>
      <c r="Q23" s="70">
        <v>3</v>
      </c>
      <c r="R23" s="70">
        <v>3</v>
      </c>
      <c r="S23" s="69">
        <v>30</v>
      </c>
      <c r="T23">
        <v>100</v>
      </c>
      <c r="U23" s="93">
        <v>30</v>
      </c>
      <c r="V23" t="s">
        <v>177</v>
      </c>
    </row>
    <row r="24" spans="1:22" ht="25.5" x14ac:dyDescent="0.2">
      <c r="A24" s="67">
        <v>9</v>
      </c>
      <c r="B24" s="68" t="s">
        <v>272</v>
      </c>
      <c r="C24" s="72"/>
      <c r="D24" s="72" t="s">
        <v>14</v>
      </c>
      <c r="E24" s="72" t="s">
        <v>38</v>
      </c>
      <c r="F24" s="67">
        <v>10</v>
      </c>
      <c r="G24" s="67">
        <v>10</v>
      </c>
      <c r="H24" s="72" t="s">
        <v>262</v>
      </c>
      <c r="I24" s="67">
        <v>6</v>
      </c>
      <c r="J24" s="67">
        <v>4</v>
      </c>
      <c r="K24" s="67">
        <v>4</v>
      </c>
      <c r="L24" s="74">
        <v>6</v>
      </c>
      <c r="M24" s="74">
        <v>4</v>
      </c>
      <c r="N24" s="74">
        <v>5</v>
      </c>
      <c r="O24" s="74">
        <v>2</v>
      </c>
      <c r="P24" s="70">
        <v>3</v>
      </c>
      <c r="Q24" s="70">
        <v>0</v>
      </c>
      <c r="R24" s="70">
        <v>4</v>
      </c>
      <c r="S24" s="69">
        <v>38</v>
      </c>
      <c r="T24">
        <v>100</v>
      </c>
      <c r="U24" s="93">
        <v>38</v>
      </c>
      <c r="V24" t="s">
        <v>177</v>
      </c>
    </row>
    <row r="25" spans="1:22" ht="25.5" x14ac:dyDescent="0.2">
      <c r="A25" s="67">
        <v>10</v>
      </c>
      <c r="B25" s="68" t="s">
        <v>273</v>
      </c>
      <c r="C25" s="72"/>
      <c r="D25" s="72" t="s">
        <v>14</v>
      </c>
      <c r="E25" s="72" t="s">
        <v>38</v>
      </c>
      <c r="F25" s="67">
        <v>10</v>
      </c>
      <c r="G25" s="67">
        <v>10</v>
      </c>
      <c r="H25" s="72" t="s">
        <v>262</v>
      </c>
      <c r="I25" s="67">
        <v>6</v>
      </c>
      <c r="J25" s="67">
        <v>3</v>
      </c>
      <c r="K25" s="67">
        <v>0</v>
      </c>
      <c r="L25" s="74">
        <v>7</v>
      </c>
      <c r="M25" s="74">
        <v>3</v>
      </c>
      <c r="N25" s="74">
        <v>6</v>
      </c>
      <c r="O25" s="74">
        <v>4</v>
      </c>
      <c r="P25" s="70">
        <v>3</v>
      </c>
      <c r="Q25" s="70">
        <v>4</v>
      </c>
      <c r="R25" s="70">
        <v>0</v>
      </c>
      <c r="S25" s="69">
        <v>36</v>
      </c>
      <c r="T25">
        <v>100</v>
      </c>
      <c r="U25" s="93">
        <v>36</v>
      </c>
      <c r="V25" t="s">
        <v>177</v>
      </c>
    </row>
    <row r="26" spans="1:22" ht="25.5" x14ac:dyDescent="0.2">
      <c r="A26" s="67">
        <v>11</v>
      </c>
      <c r="B26" s="68" t="s">
        <v>274</v>
      </c>
      <c r="C26" s="72"/>
      <c r="D26" s="72" t="s">
        <v>14</v>
      </c>
      <c r="E26" s="72" t="s">
        <v>38</v>
      </c>
      <c r="F26" s="67">
        <v>10</v>
      </c>
      <c r="G26" s="67">
        <v>10</v>
      </c>
      <c r="H26" s="72" t="s">
        <v>262</v>
      </c>
      <c r="I26" s="67">
        <v>7</v>
      </c>
      <c r="J26" s="67">
        <v>5</v>
      </c>
      <c r="K26" s="67">
        <v>2</v>
      </c>
      <c r="L26" s="74">
        <v>3</v>
      </c>
      <c r="M26" s="74">
        <v>4</v>
      </c>
      <c r="N26" s="74">
        <v>4</v>
      </c>
      <c r="O26" s="74">
        <v>2</v>
      </c>
      <c r="P26" s="70">
        <v>0</v>
      </c>
      <c r="Q26" s="70">
        <v>4</v>
      </c>
      <c r="R26" s="70">
        <v>0</v>
      </c>
      <c r="S26" s="69">
        <v>31</v>
      </c>
      <c r="T26">
        <v>100</v>
      </c>
      <c r="U26" s="93">
        <v>31</v>
      </c>
      <c r="V26" t="s">
        <v>177</v>
      </c>
    </row>
    <row r="27" spans="1:22" ht="25.5" x14ac:dyDescent="0.2">
      <c r="A27" s="67">
        <v>12</v>
      </c>
      <c r="B27" s="68" t="s">
        <v>275</v>
      </c>
      <c r="C27" s="72"/>
      <c r="D27" s="72" t="s">
        <v>14</v>
      </c>
      <c r="E27" s="72" t="s">
        <v>38</v>
      </c>
      <c r="F27" s="67">
        <v>10</v>
      </c>
      <c r="G27" s="67">
        <v>10</v>
      </c>
      <c r="H27" s="72" t="s">
        <v>262</v>
      </c>
      <c r="I27" s="67">
        <v>4</v>
      </c>
      <c r="J27" s="67">
        <v>6</v>
      </c>
      <c r="K27" s="67">
        <v>3</v>
      </c>
      <c r="L27" s="74">
        <v>5</v>
      </c>
      <c r="M27" s="74">
        <v>4</v>
      </c>
      <c r="N27" s="74">
        <v>6</v>
      </c>
      <c r="O27" s="74">
        <v>4</v>
      </c>
      <c r="P27" s="70">
        <v>0</v>
      </c>
      <c r="Q27" s="70">
        <v>4</v>
      </c>
      <c r="R27" s="70">
        <v>0</v>
      </c>
      <c r="S27" s="69">
        <v>32</v>
      </c>
      <c r="T27">
        <v>100</v>
      </c>
      <c r="U27" s="93">
        <v>32</v>
      </c>
      <c r="V27" t="s">
        <v>177</v>
      </c>
    </row>
    <row r="28" spans="1:22" ht="25.5" x14ac:dyDescent="0.2">
      <c r="A28" s="67">
        <v>13</v>
      </c>
      <c r="B28" s="68" t="s">
        <v>276</v>
      </c>
      <c r="C28" s="72"/>
      <c r="D28" s="72" t="s">
        <v>14</v>
      </c>
      <c r="E28" s="72" t="s">
        <v>38</v>
      </c>
      <c r="F28" s="67">
        <v>10</v>
      </c>
      <c r="G28" s="67">
        <v>10</v>
      </c>
      <c r="H28" s="72" t="s">
        <v>262</v>
      </c>
      <c r="I28" s="67">
        <v>11</v>
      </c>
      <c r="J28" s="67">
        <v>10</v>
      </c>
      <c r="K28" s="67">
        <v>5</v>
      </c>
      <c r="L28" s="74">
        <v>12</v>
      </c>
      <c r="M28" s="74">
        <v>7</v>
      </c>
      <c r="N28" s="74">
        <v>12</v>
      </c>
      <c r="O28" s="74">
        <v>5</v>
      </c>
      <c r="P28" s="70">
        <v>6</v>
      </c>
      <c r="Q28" s="70">
        <v>11</v>
      </c>
      <c r="R28" s="70">
        <v>7</v>
      </c>
      <c r="S28" s="69">
        <v>86</v>
      </c>
      <c r="T28">
        <v>100</v>
      </c>
      <c r="U28" s="92">
        <v>86</v>
      </c>
      <c r="V28" t="s">
        <v>277</v>
      </c>
    </row>
    <row r="29" spans="1:22" ht="25.5" x14ac:dyDescent="0.2">
      <c r="A29" s="67">
        <v>14</v>
      </c>
      <c r="B29" s="68" t="s">
        <v>278</v>
      </c>
      <c r="C29" s="72"/>
      <c r="D29" s="72" t="s">
        <v>14</v>
      </c>
      <c r="E29" s="72" t="s">
        <v>38</v>
      </c>
      <c r="F29" s="67">
        <v>10</v>
      </c>
      <c r="G29" s="67">
        <v>10</v>
      </c>
      <c r="H29" s="72" t="s">
        <v>262</v>
      </c>
      <c r="I29" s="67">
        <v>10</v>
      </c>
      <c r="J29" s="67">
        <v>9</v>
      </c>
      <c r="K29" s="67">
        <v>4</v>
      </c>
      <c r="L29" s="74">
        <v>10</v>
      </c>
      <c r="M29" s="74">
        <v>7</v>
      </c>
      <c r="N29" s="74">
        <v>12</v>
      </c>
      <c r="O29" s="74">
        <v>5</v>
      </c>
      <c r="P29" s="70">
        <v>7</v>
      </c>
      <c r="Q29" s="70">
        <v>10</v>
      </c>
      <c r="R29" s="70">
        <v>7</v>
      </c>
      <c r="S29" s="69">
        <v>82</v>
      </c>
      <c r="T29">
        <v>100</v>
      </c>
      <c r="U29" s="92">
        <v>82</v>
      </c>
      <c r="V29" t="s">
        <v>263</v>
      </c>
    </row>
    <row r="30" spans="1:22" ht="25.5" x14ac:dyDescent="0.2">
      <c r="A30" s="72">
        <v>15</v>
      </c>
      <c r="B30" s="68" t="s">
        <v>279</v>
      </c>
      <c r="C30" s="72"/>
      <c r="D30" s="72" t="s">
        <v>14</v>
      </c>
      <c r="E30" s="72" t="s">
        <v>38</v>
      </c>
      <c r="F30" s="67">
        <v>10</v>
      </c>
      <c r="G30" s="67">
        <v>10</v>
      </c>
      <c r="H30" s="72" t="s">
        <v>262</v>
      </c>
      <c r="I30" s="67">
        <v>5</v>
      </c>
      <c r="J30" s="67">
        <v>5</v>
      </c>
      <c r="K30" s="67">
        <v>0</v>
      </c>
      <c r="L30" s="74">
        <v>4</v>
      </c>
      <c r="M30" s="74">
        <v>4</v>
      </c>
      <c r="N30" s="74">
        <v>4</v>
      </c>
      <c r="O30" s="74">
        <v>0</v>
      </c>
      <c r="P30" s="70">
        <v>0</v>
      </c>
      <c r="Q30" s="70">
        <v>4</v>
      </c>
      <c r="R30" s="70">
        <v>3</v>
      </c>
      <c r="S30" s="69">
        <v>29</v>
      </c>
      <c r="T30">
        <v>100</v>
      </c>
      <c r="U30" s="93">
        <v>29</v>
      </c>
      <c r="V30" t="s">
        <v>177</v>
      </c>
    </row>
    <row r="31" spans="1:22" ht="12.75" x14ac:dyDescent="0.2">
      <c r="A31" s="8"/>
      <c r="B31" s="9"/>
      <c r="C31" s="8"/>
      <c r="D31" s="8"/>
      <c r="E31" s="8"/>
      <c r="F31" s="8"/>
      <c r="G31" s="8"/>
      <c r="H31" s="8"/>
      <c r="I31" s="10"/>
      <c r="J31" s="10"/>
      <c r="K31" s="10"/>
      <c r="L31" s="11"/>
      <c r="M31" s="11"/>
      <c r="N31" s="11"/>
      <c r="O31" s="11"/>
      <c r="P31" s="17"/>
      <c r="Q31" s="17"/>
      <c r="R31" s="17"/>
      <c r="S31" s="18"/>
    </row>
    <row r="32" spans="1:22" ht="12.75" x14ac:dyDescent="0.2">
      <c r="A32" s="8"/>
      <c r="B32" s="9"/>
      <c r="C32" s="8"/>
      <c r="D32" s="8"/>
      <c r="E32" s="8"/>
      <c r="F32" s="8"/>
      <c r="G32" s="8"/>
      <c r="H32" s="8"/>
      <c r="I32" s="10"/>
      <c r="J32" s="10"/>
      <c r="K32" s="10"/>
      <c r="L32" s="11"/>
      <c r="M32" s="11"/>
      <c r="N32" s="11"/>
      <c r="O32" s="11"/>
      <c r="P32" s="17"/>
      <c r="Q32" s="17"/>
      <c r="R32" s="17"/>
      <c r="S32" s="18"/>
    </row>
    <row r="33" spans="1:19" ht="12.75" x14ac:dyDescent="0.2">
      <c r="A33" s="8"/>
      <c r="B33" s="9"/>
      <c r="C33" s="8"/>
      <c r="D33" s="8"/>
      <c r="E33" s="8"/>
      <c r="F33" s="8"/>
      <c r="G33" s="8"/>
      <c r="H33" s="8"/>
      <c r="I33" s="10"/>
      <c r="J33" s="10"/>
      <c r="K33" s="10"/>
      <c r="L33" s="11"/>
      <c r="M33" s="11"/>
      <c r="N33" s="11"/>
      <c r="O33" s="11"/>
      <c r="P33" s="11"/>
      <c r="Q33" s="11"/>
      <c r="R33" s="11"/>
      <c r="S33" s="10"/>
    </row>
    <row r="34" spans="1:19" ht="25.5" x14ac:dyDescent="0.2">
      <c r="A34" s="8"/>
      <c r="B34" s="12" t="s">
        <v>8</v>
      </c>
      <c r="C34" s="8"/>
      <c r="D34" s="8"/>
      <c r="E34" s="8"/>
      <c r="F34" s="8"/>
      <c r="G34" s="8"/>
      <c r="H34" s="8" t="s">
        <v>9</v>
      </c>
      <c r="I34" s="10"/>
      <c r="J34" s="10"/>
      <c r="K34" s="10"/>
      <c r="L34" s="11"/>
      <c r="M34" s="11"/>
      <c r="N34" s="11"/>
      <c r="O34" s="11"/>
      <c r="P34" s="11"/>
      <c r="Q34" s="11"/>
      <c r="R34" s="11"/>
      <c r="S34" s="10"/>
    </row>
    <row r="35" spans="1:19" ht="12.75" x14ac:dyDescent="0.2">
      <c r="B35" s="14" t="s">
        <v>10</v>
      </c>
      <c r="C35" s="1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  <row r="36" spans="1:19" ht="25.5" x14ac:dyDescent="0.2">
      <c r="B36" s="5"/>
      <c r="C36" s="5"/>
      <c r="D36" s="5"/>
      <c r="E36" s="5"/>
      <c r="F36" s="5"/>
      <c r="G36" s="5"/>
      <c r="H36" s="8" t="s">
        <v>9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</row>
    <row r="37" spans="1:19" ht="25.5" x14ac:dyDescent="0.2">
      <c r="B37" s="5"/>
      <c r="C37" s="5"/>
      <c r="D37" s="5"/>
      <c r="E37" s="5"/>
      <c r="F37" s="5"/>
      <c r="G37" s="5"/>
      <c r="H37" s="8" t="s">
        <v>9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</row>
    <row r="38" spans="1:19" ht="25.5" x14ac:dyDescent="0.2">
      <c r="B38" s="5"/>
      <c r="C38" s="5"/>
      <c r="D38" s="5"/>
      <c r="E38" s="5"/>
      <c r="F38" s="5"/>
      <c r="G38" s="5"/>
      <c r="H38" s="8" t="s">
        <v>9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</row>
    <row r="39" spans="1:19" ht="25.5" x14ac:dyDescent="0.2">
      <c r="B39" s="5"/>
      <c r="C39" s="5"/>
      <c r="D39" s="5"/>
      <c r="E39" s="5"/>
      <c r="F39" s="5"/>
      <c r="G39" s="5"/>
      <c r="H39" s="8" t="s">
        <v>9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</row>
    <row r="40" spans="1:19" ht="25.5" x14ac:dyDescent="0.2">
      <c r="B40" s="5"/>
      <c r="C40" s="5"/>
      <c r="D40" s="5"/>
      <c r="E40" s="5"/>
      <c r="F40" s="5"/>
      <c r="G40" s="5"/>
      <c r="H40" s="8" t="s">
        <v>9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</row>
    <row r="41" spans="1:19" ht="25.5" x14ac:dyDescent="0.2">
      <c r="B41" s="5"/>
      <c r="C41" s="5"/>
      <c r="D41" s="5"/>
      <c r="E41" s="5"/>
      <c r="F41" s="5"/>
      <c r="G41" s="5"/>
      <c r="H41" s="8" t="s">
        <v>9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</row>
    <row r="42" spans="1:19" ht="25.5" x14ac:dyDescent="0.2">
      <c r="B42" s="5"/>
      <c r="C42" s="5"/>
      <c r="D42" s="5"/>
      <c r="E42" s="5"/>
      <c r="F42" s="5"/>
      <c r="G42" s="5"/>
      <c r="H42" s="8" t="s">
        <v>9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</row>
    <row r="43" spans="1:19" ht="25.5" x14ac:dyDescent="0.2">
      <c r="B43" s="5"/>
      <c r="C43" s="5"/>
      <c r="D43" s="5"/>
      <c r="E43" s="5"/>
      <c r="F43" s="5"/>
      <c r="G43" s="5"/>
      <c r="H43" s="8" t="s">
        <v>9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</row>
    <row r="44" spans="1:19" ht="25.5" x14ac:dyDescent="0.2">
      <c r="B44" s="5"/>
      <c r="C44" s="5"/>
      <c r="D44" s="5"/>
      <c r="E44" s="5"/>
      <c r="F44" s="5"/>
      <c r="G44" s="5"/>
      <c r="H44" s="8" t="s">
        <v>9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</row>
  </sheetData>
  <mergeCells count="10">
    <mergeCell ref="A10:S10"/>
    <mergeCell ref="A11:S11"/>
    <mergeCell ref="A12:S12"/>
    <mergeCell ref="A13:S13"/>
    <mergeCell ref="A3:S3"/>
    <mergeCell ref="A5:S5"/>
    <mergeCell ref="A6:S6"/>
    <mergeCell ref="A7:S7"/>
    <mergeCell ref="A8:S8"/>
    <mergeCell ref="A9:L9"/>
  </mergeCells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T44"/>
  <sheetViews>
    <sheetView tabSelected="1" zoomScale="66" zoomScaleNormal="66" workbookViewId="0">
      <selection activeCell="C16" sqref="C16:C34"/>
    </sheetView>
  </sheetViews>
  <sheetFormatPr defaultRowHeight="12" x14ac:dyDescent="0.2"/>
  <cols>
    <col min="1" max="1" width="7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4.83203125" customWidth="1"/>
    <col min="9" max="9" width="13.83203125" customWidth="1"/>
    <col min="10" max="10" width="13.33203125" customWidth="1"/>
    <col min="11" max="11" width="14.6640625" customWidth="1"/>
    <col min="12" max="12" width="13.33203125" customWidth="1"/>
    <col min="13" max="13" width="12.5" customWidth="1"/>
    <col min="14" max="15" width="13.33203125" customWidth="1"/>
    <col min="16" max="16" width="13" customWidth="1"/>
    <col min="17" max="17" width="22.5" customWidth="1"/>
    <col min="18" max="18" width="22.1640625" customWidth="1"/>
    <col min="19" max="19" width="17.33203125" customWidth="1"/>
  </cols>
  <sheetData>
    <row r="3" spans="1:20" ht="15" x14ac:dyDescent="0.2">
      <c r="A3" s="134" t="s">
        <v>29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</row>
    <row r="4" spans="1:20" ht="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20" ht="15" x14ac:dyDescent="0.2">
      <c r="A5" s="135" t="s">
        <v>296</v>
      </c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</row>
    <row r="6" spans="1:20" ht="15" x14ac:dyDescent="0.2">
      <c r="A6" s="135" t="s">
        <v>31</v>
      </c>
      <c r="B6" s="135"/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  <c r="P6" s="135"/>
      <c r="Q6" s="135"/>
      <c r="R6" s="135"/>
      <c r="S6" s="135"/>
    </row>
    <row r="7" spans="1:20" ht="15" x14ac:dyDescent="0.25">
      <c r="A7" s="136" t="s">
        <v>32</v>
      </c>
      <c r="B7" s="136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</row>
    <row r="8" spans="1:20" ht="15" customHeight="1" x14ac:dyDescent="0.2">
      <c r="A8" s="137" t="s">
        <v>33</v>
      </c>
      <c r="B8" s="137"/>
      <c r="C8" s="137"/>
      <c r="D8" s="137"/>
      <c r="E8" s="137"/>
      <c r="F8" s="137"/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137"/>
      <c r="R8" s="137"/>
      <c r="S8" s="137"/>
    </row>
    <row r="9" spans="1:20" ht="15" customHeight="1" x14ac:dyDescent="0.2">
      <c r="A9" s="137" t="s">
        <v>34</v>
      </c>
      <c r="B9" s="137"/>
      <c r="C9" s="137"/>
      <c r="D9" s="137"/>
      <c r="E9" s="137"/>
      <c r="F9" s="137"/>
      <c r="G9" s="137"/>
      <c r="H9" s="137"/>
      <c r="I9" s="137"/>
      <c r="J9" s="137"/>
      <c r="K9" s="137"/>
      <c r="L9" s="137"/>
      <c r="M9" s="34"/>
      <c r="N9" s="34"/>
      <c r="O9" s="34"/>
      <c r="P9" s="2"/>
      <c r="Q9" s="2"/>
      <c r="R9" s="2"/>
      <c r="S9" s="2"/>
    </row>
    <row r="10" spans="1:20" ht="14.25" customHeight="1" x14ac:dyDescent="0.2">
      <c r="A10" s="138" t="s">
        <v>35</v>
      </c>
      <c r="B10" s="132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/>
      <c r="R10" s="132"/>
      <c r="S10" s="132"/>
    </row>
    <row r="11" spans="1:20" ht="14.25" customHeight="1" x14ac:dyDescent="0.2">
      <c r="A11" s="138" t="s">
        <v>36</v>
      </c>
      <c r="B11" s="132"/>
      <c r="C11" s="132"/>
      <c r="D11" s="132"/>
      <c r="E11" s="132"/>
      <c r="F11" s="132"/>
      <c r="G11" s="132"/>
      <c r="H11" s="132"/>
      <c r="I11" s="132"/>
      <c r="J11" s="132"/>
      <c r="K11" s="132"/>
      <c r="L11" s="132"/>
      <c r="M11" s="132"/>
      <c r="N11" s="132"/>
      <c r="O11" s="132"/>
      <c r="P11" s="132"/>
      <c r="Q11" s="132"/>
      <c r="R11" s="132"/>
      <c r="S11" s="132"/>
    </row>
    <row r="12" spans="1:20" ht="14.25" customHeight="1" x14ac:dyDescent="0.2">
      <c r="A12" s="138" t="s">
        <v>37</v>
      </c>
      <c r="B12" s="132"/>
      <c r="C12" s="132"/>
      <c r="D12" s="132"/>
      <c r="E12" s="132"/>
      <c r="F12" s="132"/>
      <c r="G12" s="132"/>
      <c r="H12" s="132"/>
      <c r="I12" s="132"/>
      <c r="J12" s="132"/>
      <c r="K12" s="132"/>
      <c r="L12" s="132"/>
      <c r="M12" s="132"/>
      <c r="N12" s="132"/>
      <c r="O12" s="132"/>
      <c r="P12" s="132"/>
      <c r="Q12" s="132"/>
      <c r="R12" s="132"/>
      <c r="S12" s="132"/>
    </row>
    <row r="13" spans="1:20" ht="12.75" x14ac:dyDescent="0.2">
      <c r="A13" s="133"/>
      <c r="B13" s="133"/>
      <c r="C13" s="133"/>
      <c r="D13" s="133"/>
      <c r="E13" s="133"/>
      <c r="F13" s="133"/>
      <c r="G13" s="133"/>
      <c r="H13" s="133"/>
      <c r="I13" s="133"/>
      <c r="J13" s="133"/>
      <c r="K13" s="133"/>
      <c r="L13" s="133"/>
      <c r="M13" s="133"/>
      <c r="N13" s="133"/>
      <c r="O13" s="133"/>
      <c r="P13" s="133"/>
      <c r="Q13" s="133"/>
      <c r="R13" s="133"/>
      <c r="S13" s="133"/>
    </row>
    <row r="14" spans="1:20" ht="13.5" thickBot="1" x14ac:dyDescent="0.25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20" ht="102.75" thickBot="1" x14ac:dyDescent="0.25">
      <c r="A15" s="87" t="s">
        <v>0</v>
      </c>
      <c r="B15" s="88" t="s">
        <v>1</v>
      </c>
      <c r="C15" s="87" t="s">
        <v>2</v>
      </c>
      <c r="D15" s="88" t="s">
        <v>13</v>
      </c>
      <c r="E15" s="87" t="s">
        <v>3</v>
      </c>
      <c r="F15" s="94" t="s">
        <v>15</v>
      </c>
      <c r="G15" s="89" t="s">
        <v>16</v>
      </c>
      <c r="H15" s="87" t="s">
        <v>4</v>
      </c>
      <c r="I15" s="90" t="str">
        <f>'[2]10 КЛАСС'!I15</f>
        <v>Задание 1</v>
      </c>
      <c r="J15" s="87" t="str">
        <f>'[2]10 КЛАСС'!J15</f>
        <v>Задание 2</v>
      </c>
      <c r="K15" s="87" t="str">
        <f>'[2]10 КЛАСС'!K15</f>
        <v>Задание 3</v>
      </c>
      <c r="L15" s="89" t="str">
        <f>'[2]10 КЛАСС'!L15</f>
        <v>Задание 4</v>
      </c>
      <c r="M15" s="89" t="str">
        <f>'[2]10 КЛАСС'!M15</f>
        <v>Задание 5</v>
      </c>
      <c r="N15" s="89" t="str">
        <f>'[2]10 КЛАСС'!N15</f>
        <v>Задание 6</v>
      </c>
      <c r="O15" s="89" t="str">
        <f>'[2]10 КЛАСС'!O15</f>
        <v>Задание 7</v>
      </c>
      <c r="P15" s="89" t="s">
        <v>23</v>
      </c>
      <c r="Q15" s="87" t="s">
        <v>5</v>
      </c>
      <c r="R15" s="87" t="s">
        <v>6</v>
      </c>
      <c r="S15" s="87" t="s">
        <v>7</v>
      </c>
      <c r="T15" s="87" t="s">
        <v>12</v>
      </c>
    </row>
    <row r="16" spans="1:20" ht="28.5" x14ac:dyDescent="0.2">
      <c r="A16" s="62">
        <v>1</v>
      </c>
      <c r="B16" s="63" t="s">
        <v>280</v>
      </c>
      <c r="C16" s="73"/>
      <c r="D16" s="73" t="s">
        <v>14</v>
      </c>
      <c r="E16" s="73" t="s">
        <v>38</v>
      </c>
      <c r="F16" s="95">
        <v>11</v>
      </c>
      <c r="G16" s="95">
        <v>11</v>
      </c>
      <c r="H16" s="73" t="s">
        <v>281</v>
      </c>
      <c r="I16" s="62">
        <v>4</v>
      </c>
      <c r="J16" s="62">
        <v>2</v>
      </c>
      <c r="K16" s="62">
        <v>15</v>
      </c>
      <c r="L16" s="75">
        <v>13</v>
      </c>
      <c r="M16" s="75">
        <v>21</v>
      </c>
      <c r="N16" s="75">
        <v>5</v>
      </c>
      <c r="O16" s="75">
        <v>10</v>
      </c>
      <c r="P16" s="66">
        <v>10</v>
      </c>
      <c r="Q16" s="66">
        <v>80</v>
      </c>
      <c r="R16" s="66">
        <v>100</v>
      </c>
      <c r="S16" s="65">
        <v>80</v>
      </c>
      <c r="T16" t="s">
        <v>163</v>
      </c>
    </row>
    <row r="17" spans="1:20" ht="25.5" x14ac:dyDescent="0.2">
      <c r="A17" s="67">
        <v>2</v>
      </c>
      <c r="B17" s="68" t="s">
        <v>282</v>
      </c>
      <c r="C17" s="72"/>
      <c r="D17" s="72" t="s">
        <v>14</v>
      </c>
      <c r="E17" s="72" t="s">
        <v>38</v>
      </c>
      <c r="F17" s="96">
        <v>11</v>
      </c>
      <c r="G17" s="96">
        <v>11</v>
      </c>
      <c r="H17" s="72" t="s">
        <v>281</v>
      </c>
      <c r="I17" s="67">
        <v>1</v>
      </c>
      <c r="J17" s="67">
        <v>0</v>
      </c>
      <c r="K17" s="67">
        <v>8</v>
      </c>
      <c r="L17" s="74">
        <v>7</v>
      </c>
      <c r="M17" s="74">
        <v>10</v>
      </c>
      <c r="N17" s="74">
        <v>3</v>
      </c>
      <c r="O17" s="74">
        <v>9</v>
      </c>
      <c r="P17" s="70">
        <v>7</v>
      </c>
      <c r="Q17" s="70">
        <v>45</v>
      </c>
      <c r="R17" s="70">
        <v>100</v>
      </c>
      <c r="S17" s="69">
        <v>45</v>
      </c>
      <c r="T17" t="s">
        <v>177</v>
      </c>
    </row>
    <row r="18" spans="1:20" ht="25.5" x14ac:dyDescent="0.2">
      <c r="A18" s="67">
        <v>3</v>
      </c>
      <c r="B18" s="68" t="s">
        <v>283</v>
      </c>
      <c r="C18" s="72"/>
      <c r="D18" s="72" t="s">
        <v>14</v>
      </c>
      <c r="E18" s="72" t="s">
        <v>38</v>
      </c>
      <c r="F18" s="96">
        <v>11</v>
      </c>
      <c r="G18" s="96">
        <v>11</v>
      </c>
      <c r="H18" s="72" t="s">
        <v>281</v>
      </c>
      <c r="I18" s="67">
        <v>2</v>
      </c>
      <c r="J18" s="67">
        <v>0</v>
      </c>
      <c r="K18" s="67">
        <v>7</v>
      </c>
      <c r="L18" s="74">
        <v>7</v>
      </c>
      <c r="M18" s="74">
        <v>11</v>
      </c>
      <c r="N18" s="74">
        <v>3</v>
      </c>
      <c r="O18" s="74">
        <v>8</v>
      </c>
      <c r="P18" s="70">
        <v>7</v>
      </c>
      <c r="Q18" s="70">
        <v>45</v>
      </c>
      <c r="R18" s="70">
        <v>100</v>
      </c>
      <c r="S18" s="69">
        <v>45</v>
      </c>
      <c r="T18" t="s">
        <v>177</v>
      </c>
    </row>
    <row r="19" spans="1:20" ht="25.5" x14ac:dyDescent="0.2">
      <c r="A19" s="67">
        <v>4</v>
      </c>
      <c r="B19" s="68" t="s">
        <v>284</v>
      </c>
      <c r="C19" s="72"/>
      <c r="D19" s="72" t="s">
        <v>14</v>
      </c>
      <c r="E19" s="72" t="s">
        <v>38</v>
      </c>
      <c r="F19" s="96">
        <v>11</v>
      </c>
      <c r="G19" s="96">
        <v>11</v>
      </c>
      <c r="H19" s="72" t="s">
        <v>281</v>
      </c>
      <c r="I19" s="67">
        <v>3</v>
      </c>
      <c r="J19" s="67">
        <v>0</v>
      </c>
      <c r="K19" s="67">
        <v>6</v>
      </c>
      <c r="L19" s="74">
        <v>4</v>
      </c>
      <c r="M19" s="74">
        <v>9</v>
      </c>
      <c r="N19" s="74">
        <v>2</v>
      </c>
      <c r="O19" s="74">
        <v>7</v>
      </c>
      <c r="P19" s="70">
        <v>6</v>
      </c>
      <c r="Q19" s="70">
        <v>37</v>
      </c>
      <c r="R19" s="70">
        <v>100</v>
      </c>
      <c r="S19" s="69">
        <v>37</v>
      </c>
      <c r="T19" t="s">
        <v>177</v>
      </c>
    </row>
    <row r="20" spans="1:20" ht="25.5" x14ac:dyDescent="0.2">
      <c r="A20" s="67">
        <v>5</v>
      </c>
      <c r="B20" s="68" t="s">
        <v>285</v>
      </c>
      <c r="C20" s="72"/>
      <c r="D20" s="72" t="s">
        <v>14</v>
      </c>
      <c r="E20" s="72" t="s">
        <v>38</v>
      </c>
      <c r="F20" s="96">
        <v>11</v>
      </c>
      <c r="G20" s="96">
        <v>11</v>
      </c>
      <c r="H20" s="72" t="s">
        <v>281</v>
      </c>
      <c r="I20" s="67">
        <v>4</v>
      </c>
      <c r="J20" s="67">
        <v>2</v>
      </c>
      <c r="K20" s="67">
        <v>16</v>
      </c>
      <c r="L20" s="74">
        <v>14</v>
      </c>
      <c r="M20" s="74">
        <v>18</v>
      </c>
      <c r="N20" s="74">
        <v>5</v>
      </c>
      <c r="O20" s="74">
        <v>13</v>
      </c>
      <c r="P20" s="70">
        <v>11</v>
      </c>
      <c r="Q20" s="70">
        <v>83</v>
      </c>
      <c r="R20" s="70">
        <v>100</v>
      </c>
      <c r="S20" s="69">
        <v>83</v>
      </c>
      <c r="T20" t="s">
        <v>263</v>
      </c>
    </row>
    <row r="21" spans="1:20" ht="25.5" x14ac:dyDescent="0.2">
      <c r="A21" s="67">
        <v>6</v>
      </c>
      <c r="B21" s="68" t="s">
        <v>286</v>
      </c>
      <c r="C21" s="72"/>
      <c r="D21" s="72" t="s">
        <v>14</v>
      </c>
      <c r="E21" s="72" t="s">
        <v>38</v>
      </c>
      <c r="F21" s="96">
        <v>11</v>
      </c>
      <c r="G21" s="96">
        <v>11</v>
      </c>
      <c r="H21" s="72" t="s">
        <v>281</v>
      </c>
      <c r="I21" s="67">
        <v>3</v>
      </c>
      <c r="J21" s="67">
        <v>0</v>
      </c>
      <c r="K21" s="67">
        <v>6</v>
      </c>
      <c r="L21" s="67">
        <v>3</v>
      </c>
      <c r="M21" s="67">
        <v>6</v>
      </c>
      <c r="N21" s="67">
        <v>2</v>
      </c>
      <c r="O21" s="67">
        <v>7</v>
      </c>
      <c r="P21" s="70">
        <v>5</v>
      </c>
      <c r="Q21" s="70">
        <v>32</v>
      </c>
      <c r="R21" s="70">
        <v>100</v>
      </c>
      <c r="S21" s="69">
        <v>32</v>
      </c>
      <c r="T21" t="s">
        <v>177</v>
      </c>
    </row>
    <row r="22" spans="1:20" ht="25.5" x14ac:dyDescent="0.2">
      <c r="A22" s="67">
        <v>7</v>
      </c>
      <c r="B22" s="68" t="s">
        <v>287</v>
      </c>
      <c r="C22" s="72"/>
      <c r="D22" s="72" t="s">
        <v>14</v>
      </c>
      <c r="E22" s="72" t="s">
        <v>38</v>
      </c>
      <c r="F22" s="96">
        <v>11</v>
      </c>
      <c r="G22" s="96">
        <v>11</v>
      </c>
      <c r="H22" s="72" t="s">
        <v>281</v>
      </c>
      <c r="I22" s="67">
        <v>2</v>
      </c>
      <c r="J22" s="67">
        <v>0</v>
      </c>
      <c r="K22" s="67">
        <v>7</v>
      </c>
      <c r="L22" s="74">
        <v>3</v>
      </c>
      <c r="M22" s="74">
        <v>14</v>
      </c>
      <c r="N22" s="74">
        <v>5</v>
      </c>
      <c r="O22" s="74">
        <v>8</v>
      </c>
      <c r="P22" s="70">
        <v>6</v>
      </c>
      <c r="Q22" s="70">
        <v>45</v>
      </c>
      <c r="R22" s="70">
        <v>100</v>
      </c>
      <c r="S22" s="69">
        <v>45</v>
      </c>
      <c r="T22" t="s">
        <v>177</v>
      </c>
    </row>
    <row r="23" spans="1:20" ht="25.5" x14ac:dyDescent="0.2">
      <c r="A23" s="67">
        <v>8</v>
      </c>
      <c r="B23" s="68" t="s">
        <v>288</v>
      </c>
      <c r="C23" s="72"/>
      <c r="D23" s="72" t="s">
        <v>14</v>
      </c>
      <c r="E23" s="72" t="s">
        <v>38</v>
      </c>
      <c r="F23" s="96">
        <v>11</v>
      </c>
      <c r="G23" s="96">
        <v>11</v>
      </c>
      <c r="H23" s="72" t="s">
        <v>281</v>
      </c>
      <c r="I23" s="67">
        <v>1</v>
      </c>
      <c r="J23" s="67">
        <v>0</v>
      </c>
      <c r="K23" s="67">
        <v>8</v>
      </c>
      <c r="L23" s="74">
        <v>6</v>
      </c>
      <c r="M23" s="74">
        <v>15</v>
      </c>
      <c r="N23" s="74">
        <v>5</v>
      </c>
      <c r="O23" s="74">
        <v>9</v>
      </c>
      <c r="P23" s="70">
        <v>5</v>
      </c>
      <c r="Q23" s="70">
        <v>49</v>
      </c>
      <c r="R23" s="70">
        <v>100</v>
      </c>
      <c r="S23" s="69">
        <v>49</v>
      </c>
      <c r="T23" t="s">
        <v>177</v>
      </c>
    </row>
    <row r="24" spans="1:20" ht="25.5" x14ac:dyDescent="0.2">
      <c r="A24" s="67">
        <v>9</v>
      </c>
      <c r="B24" s="68" t="s">
        <v>289</v>
      </c>
      <c r="C24" s="72"/>
      <c r="D24" s="72" t="s">
        <v>14</v>
      </c>
      <c r="E24" s="72" t="s">
        <v>38</v>
      </c>
      <c r="F24" s="96">
        <v>11</v>
      </c>
      <c r="G24" s="96">
        <v>11</v>
      </c>
      <c r="H24" s="72" t="s">
        <v>281</v>
      </c>
      <c r="I24" s="67">
        <v>1</v>
      </c>
      <c r="J24" s="67">
        <v>0</v>
      </c>
      <c r="K24" s="67">
        <v>5</v>
      </c>
      <c r="L24" s="74">
        <v>7</v>
      </c>
      <c r="M24" s="74">
        <v>8</v>
      </c>
      <c r="N24" s="74">
        <v>4</v>
      </c>
      <c r="O24" s="74">
        <v>6</v>
      </c>
      <c r="P24" s="70">
        <v>3</v>
      </c>
      <c r="Q24" s="70">
        <v>34</v>
      </c>
      <c r="R24" s="70">
        <v>100</v>
      </c>
      <c r="S24" s="69">
        <v>34</v>
      </c>
      <c r="T24" t="s">
        <v>177</v>
      </c>
    </row>
    <row r="25" spans="1:20" ht="25.5" x14ac:dyDescent="0.2">
      <c r="A25" s="67">
        <v>10</v>
      </c>
      <c r="B25" s="68" t="s">
        <v>290</v>
      </c>
      <c r="C25" s="72"/>
      <c r="D25" s="72" t="s">
        <v>14</v>
      </c>
      <c r="E25" s="72" t="s">
        <v>38</v>
      </c>
      <c r="F25" s="96">
        <v>11</v>
      </c>
      <c r="G25" s="96">
        <v>11</v>
      </c>
      <c r="H25" s="72" t="s">
        <v>281</v>
      </c>
      <c r="I25" s="67">
        <v>2</v>
      </c>
      <c r="J25" s="67">
        <v>0</v>
      </c>
      <c r="K25" s="67">
        <v>3</v>
      </c>
      <c r="L25" s="74">
        <v>8</v>
      </c>
      <c r="M25" s="74">
        <v>9</v>
      </c>
      <c r="N25" s="74">
        <v>4</v>
      </c>
      <c r="O25" s="74">
        <v>7</v>
      </c>
      <c r="P25" s="70">
        <v>0</v>
      </c>
      <c r="Q25" s="70">
        <v>33</v>
      </c>
      <c r="R25" s="70">
        <v>100</v>
      </c>
      <c r="S25" s="69">
        <v>33</v>
      </c>
      <c r="T25" t="s">
        <v>177</v>
      </c>
    </row>
    <row r="26" spans="1:20" ht="25.5" x14ac:dyDescent="0.2">
      <c r="A26" s="67">
        <v>11</v>
      </c>
      <c r="B26" s="68" t="s">
        <v>291</v>
      </c>
      <c r="C26" s="72"/>
      <c r="D26" s="72" t="s">
        <v>14</v>
      </c>
      <c r="E26" s="72" t="s">
        <v>38</v>
      </c>
      <c r="F26" s="96">
        <v>11</v>
      </c>
      <c r="G26" s="96">
        <v>11</v>
      </c>
      <c r="H26" s="72" t="s">
        <v>281</v>
      </c>
      <c r="I26" s="67">
        <v>3</v>
      </c>
      <c r="J26" s="67">
        <v>0</v>
      </c>
      <c r="K26" s="67">
        <v>9</v>
      </c>
      <c r="L26" s="74">
        <v>4</v>
      </c>
      <c r="M26" s="74">
        <v>7</v>
      </c>
      <c r="N26" s="74">
        <v>3</v>
      </c>
      <c r="O26" s="74">
        <v>8</v>
      </c>
      <c r="P26" s="70">
        <v>0</v>
      </c>
      <c r="Q26" s="70">
        <v>34</v>
      </c>
      <c r="R26" s="70">
        <v>100</v>
      </c>
      <c r="S26" s="69">
        <v>34</v>
      </c>
      <c r="T26" t="s">
        <v>177</v>
      </c>
    </row>
    <row r="27" spans="1:20" ht="25.5" x14ac:dyDescent="0.2">
      <c r="A27" s="67">
        <v>12</v>
      </c>
      <c r="B27" s="68" t="s">
        <v>292</v>
      </c>
      <c r="C27" s="72"/>
      <c r="D27" s="72" t="s">
        <v>14</v>
      </c>
      <c r="E27" s="72" t="s">
        <v>38</v>
      </c>
      <c r="F27" s="96">
        <v>11</v>
      </c>
      <c r="G27" s="96">
        <v>11</v>
      </c>
      <c r="H27" s="72" t="s">
        <v>281</v>
      </c>
      <c r="I27" s="67">
        <v>3</v>
      </c>
      <c r="J27" s="67">
        <v>0</v>
      </c>
      <c r="K27" s="67">
        <v>8</v>
      </c>
      <c r="L27" s="74">
        <v>3</v>
      </c>
      <c r="M27" s="74">
        <v>9</v>
      </c>
      <c r="N27" s="74">
        <v>3</v>
      </c>
      <c r="O27" s="74">
        <v>9</v>
      </c>
      <c r="P27" s="70">
        <v>0</v>
      </c>
      <c r="Q27" s="70">
        <v>35</v>
      </c>
      <c r="R27" s="70">
        <v>100</v>
      </c>
      <c r="S27" s="69">
        <v>35</v>
      </c>
      <c r="T27" t="s">
        <v>177</v>
      </c>
    </row>
    <row r="28" spans="1:20" ht="25.5" x14ac:dyDescent="0.2">
      <c r="A28" s="67">
        <v>13</v>
      </c>
      <c r="B28" s="68" t="s">
        <v>293</v>
      </c>
      <c r="C28" s="72"/>
      <c r="D28" s="72" t="s">
        <v>14</v>
      </c>
      <c r="E28" s="72" t="s">
        <v>38</v>
      </c>
      <c r="F28" s="96">
        <v>11</v>
      </c>
      <c r="G28" s="96">
        <v>11</v>
      </c>
      <c r="H28" s="72" t="s">
        <v>281</v>
      </c>
      <c r="I28" s="67">
        <v>2</v>
      </c>
      <c r="J28" s="67">
        <v>0</v>
      </c>
      <c r="K28" s="67">
        <v>7</v>
      </c>
      <c r="L28" s="74">
        <v>6</v>
      </c>
      <c r="M28" s="74">
        <v>9</v>
      </c>
      <c r="N28" s="74">
        <v>5</v>
      </c>
      <c r="O28" s="74">
        <v>9</v>
      </c>
      <c r="P28" s="70">
        <v>0</v>
      </c>
      <c r="Q28" s="70">
        <v>38</v>
      </c>
      <c r="R28" s="70">
        <v>100</v>
      </c>
      <c r="S28" s="69">
        <v>38</v>
      </c>
      <c r="T28" t="s">
        <v>177</v>
      </c>
    </row>
    <row r="29" spans="1:20" ht="25.5" x14ac:dyDescent="0.2">
      <c r="A29" s="67">
        <v>14</v>
      </c>
      <c r="B29" s="68" t="s">
        <v>294</v>
      </c>
      <c r="C29" s="72"/>
      <c r="D29" s="72" t="s">
        <v>14</v>
      </c>
      <c r="E29" s="72" t="s">
        <v>38</v>
      </c>
      <c r="F29" s="96">
        <v>11</v>
      </c>
      <c r="G29" s="96">
        <v>11</v>
      </c>
      <c r="H29" s="72" t="s">
        <v>281</v>
      </c>
      <c r="I29" s="67">
        <v>1</v>
      </c>
      <c r="J29" s="67">
        <v>0</v>
      </c>
      <c r="K29" s="67">
        <v>5</v>
      </c>
      <c r="L29" s="74">
        <v>7</v>
      </c>
      <c r="M29" s="74">
        <v>7</v>
      </c>
      <c r="N29" s="74">
        <v>4</v>
      </c>
      <c r="O29" s="74">
        <v>4</v>
      </c>
      <c r="P29" s="70">
        <v>0</v>
      </c>
      <c r="Q29" s="70">
        <v>28</v>
      </c>
      <c r="R29" s="70">
        <v>100</v>
      </c>
      <c r="S29" s="69">
        <v>28</v>
      </c>
      <c r="T29" t="s">
        <v>177</v>
      </c>
    </row>
    <row r="30" spans="1:20" ht="25.5" x14ac:dyDescent="0.2">
      <c r="A30" s="72">
        <v>15</v>
      </c>
      <c r="B30" s="68" t="s">
        <v>295</v>
      </c>
      <c r="C30" s="72"/>
      <c r="D30" s="72" t="s">
        <v>14</v>
      </c>
      <c r="E30" s="72" t="s">
        <v>38</v>
      </c>
      <c r="F30" s="96">
        <v>11</v>
      </c>
      <c r="G30" s="96">
        <v>11</v>
      </c>
      <c r="H30" s="72" t="s">
        <v>281</v>
      </c>
      <c r="I30" s="67">
        <v>3</v>
      </c>
      <c r="J30" s="67">
        <v>0</v>
      </c>
      <c r="K30" s="67">
        <v>3</v>
      </c>
      <c r="L30" s="74">
        <v>8</v>
      </c>
      <c r="M30" s="74">
        <v>6</v>
      </c>
      <c r="N30" s="74">
        <v>3</v>
      </c>
      <c r="O30" s="74">
        <v>3</v>
      </c>
      <c r="P30" s="70">
        <v>0</v>
      </c>
      <c r="Q30" s="70">
        <v>26</v>
      </c>
      <c r="R30" s="70">
        <v>100</v>
      </c>
      <c r="S30" s="69">
        <v>26</v>
      </c>
      <c r="T30" t="s">
        <v>177</v>
      </c>
    </row>
    <row r="31" spans="1:20" ht="12.75" x14ac:dyDescent="0.2">
      <c r="A31" s="8"/>
      <c r="B31" s="9"/>
      <c r="C31" s="8"/>
      <c r="D31" s="8"/>
      <c r="E31" s="8"/>
      <c r="F31" s="8"/>
      <c r="G31" s="8"/>
      <c r="H31" s="8"/>
      <c r="I31" s="10"/>
      <c r="J31" s="10"/>
      <c r="K31" s="10"/>
      <c r="L31" s="11"/>
      <c r="M31" s="11"/>
      <c r="N31" s="11"/>
      <c r="O31" s="11"/>
      <c r="P31" s="17"/>
      <c r="Q31" s="17"/>
      <c r="R31" s="17"/>
      <c r="S31" s="18"/>
    </row>
    <row r="32" spans="1:20" ht="12.75" x14ac:dyDescent="0.2">
      <c r="A32" s="8"/>
      <c r="B32" s="9"/>
      <c r="C32" s="8"/>
      <c r="D32" s="8"/>
      <c r="E32" s="8"/>
      <c r="F32" s="8"/>
      <c r="G32" s="8"/>
      <c r="H32" s="8"/>
      <c r="I32" s="10"/>
      <c r="J32" s="10"/>
      <c r="K32" s="10"/>
      <c r="L32" s="11"/>
      <c r="M32" s="11"/>
      <c r="N32" s="11"/>
      <c r="O32" s="11"/>
      <c r="P32" s="17"/>
      <c r="Q32" s="17"/>
      <c r="R32" s="17"/>
      <c r="S32" s="18"/>
    </row>
    <row r="33" spans="1:19" ht="12.75" x14ac:dyDescent="0.2">
      <c r="A33" s="8"/>
      <c r="B33" s="9"/>
      <c r="C33" s="8"/>
      <c r="D33" s="8"/>
      <c r="E33" s="8"/>
      <c r="F33" s="8"/>
      <c r="G33" s="8"/>
      <c r="H33" s="8"/>
      <c r="I33" s="10"/>
      <c r="J33" s="10"/>
      <c r="K33" s="10"/>
      <c r="L33" s="11"/>
      <c r="M33" s="11"/>
      <c r="N33" s="11"/>
      <c r="O33" s="11"/>
      <c r="P33" s="11"/>
      <c r="Q33" s="11"/>
      <c r="R33" s="11"/>
      <c r="S33" s="10"/>
    </row>
    <row r="34" spans="1:19" ht="25.5" x14ac:dyDescent="0.2">
      <c r="A34" s="8"/>
      <c r="B34" s="12" t="s">
        <v>8</v>
      </c>
      <c r="C34" s="8"/>
      <c r="D34" s="8"/>
      <c r="E34" s="8"/>
      <c r="F34" s="8"/>
      <c r="G34" s="8"/>
      <c r="H34" s="8" t="s">
        <v>9</v>
      </c>
      <c r="I34" s="10"/>
      <c r="J34" s="10"/>
      <c r="K34" s="10"/>
      <c r="L34" s="11"/>
      <c r="M34" s="11"/>
      <c r="N34" s="11"/>
      <c r="O34" s="11"/>
      <c r="P34" s="11"/>
      <c r="Q34" s="11"/>
      <c r="R34" s="11"/>
      <c r="S34" s="10"/>
    </row>
    <row r="35" spans="1:19" ht="12.75" x14ac:dyDescent="0.2">
      <c r="B35" s="14" t="s">
        <v>10</v>
      </c>
      <c r="C35" s="1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  <row r="36" spans="1:19" ht="25.5" x14ac:dyDescent="0.2">
      <c r="B36" s="5"/>
      <c r="C36" s="5"/>
      <c r="D36" s="5"/>
      <c r="E36" s="5"/>
      <c r="F36" s="5"/>
      <c r="G36" s="5"/>
      <c r="H36" s="8" t="s">
        <v>9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</row>
    <row r="37" spans="1:19" ht="25.5" x14ac:dyDescent="0.2">
      <c r="B37" s="5"/>
      <c r="C37" s="5"/>
      <c r="D37" s="5"/>
      <c r="E37" s="5"/>
      <c r="F37" s="5"/>
      <c r="G37" s="5"/>
      <c r="H37" s="8" t="s">
        <v>9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</row>
    <row r="38" spans="1:19" ht="25.5" x14ac:dyDescent="0.2">
      <c r="B38" s="5"/>
      <c r="C38" s="5"/>
      <c r="D38" s="5"/>
      <c r="E38" s="5"/>
      <c r="F38" s="5"/>
      <c r="G38" s="5"/>
      <c r="H38" s="8" t="s">
        <v>9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</row>
    <row r="39" spans="1:19" ht="25.5" x14ac:dyDescent="0.2">
      <c r="B39" s="5"/>
      <c r="C39" s="5"/>
      <c r="D39" s="5"/>
      <c r="E39" s="5"/>
      <c r="F39" s="5"/>
      <c r="G39" s="5"/>
      <c r="H39" s="8" t="s">
        <v>9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</row>
    <row r="40" spans="1:19" ht="25.5" x14ac:dyDescent="0.2">
      <c r="B40" s="5"/>
      <c r="C40" s="5"/>
      <c r="D40" s="5"/>
      <c r="E40" s="5"/>
      <c r="F40" s="5"/>
      <c r="G40" s="5"/>
      <c r="H40" s="8" t="s">
        <v>9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</row>
    <row r="41" spans="1:19" ht="25.5" x14ac:dyDescent="0.2">
      <c r="B41" s="5"/>
      <c r="C41" s="5"/>
      <c r="D41" s="5"/>
      <c r="E41" s="5"/>
      <c r="F41" s="5"/>
      <c r="G41" s="5"/>
      <c r="H41" s="8" t="s">
        <v>9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</row>
    <row r="42" spans="1:19" ht="25.5" x14ac:dyDescent="0.2">
      <c r="B42" s="5"/>
      <c r="C42" s="5"/>
      <c r="D42" s="5"/>
      <c r="E42" s="5"/>
      <c r="F42" s="5"/>
      <c r="G42" s="5"/>
      <c r="H42" s="8" t="s">
        <v>9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</row>
    <row r="43" spans="1:19" ht="25.5" x14ac:dyDescent="0.2">
      <c r="B43" s="5"/>
      <c r="C43" s="5"/>
      <c r="D43" s="5"/>
      <c r="E43" s="5"/>
      <c r="F43" s="5"/>
      <c r="G43" s="5"/>
      <c r="H43" s="8" t="s">
        <v>9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</row>
    <row r="44" spans="1:19" ht="25.5" x14ac:dyDescent="0.2">
      <c r="B44" s="5"/>
      <c r="C44" s="5"/>
      <c r="D44" s="5"/>
      <c r="E44" s="5"/>
      <c r="F44" s="5"/>
      <c r="G44" s="5"/>
      <c r="H44" s="8" t="s">
        <v>9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</row>
  </sheetData>
  <mergeCells count="10">
    <mergeCell ref="A10:S10"/>
    <mergeCell ref="A11:S11"/>
    <mergeCell ref="A12:S12"/>
    <mergeCell ref="A13:S13"/>
    <mergeCell ref="A3:S3"/>
    <mergeCell ref="A5:S5"/>
    <mergeCell ref="A6:S6"/>
    <mergeCell ref="A7:S7"/>
    <mergeCell ref="A8:S8"/>
    <mergeCell ref="A9:L9"/>
  </mergeCells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4 классы</vt:lpstr>
      <vt:lpstr>5 класс</vt:lpstr>
      <vt:lpstr>6 класс</vt:lpstr>
      <vt:lpstr>7 класс 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Учитель</cp:lastModifiedBy>
  <cp:lastPrinted>2017-09-14T09:56:11Z</cp:lastPrinted>
  <dcterms:created xsi:type="dcterms:W3CDTF">2017-09-13T09:18:13Z</dcterms:created>
  <dcterms:modified xsi:type="dcterms:W3CDTF">2026-10-27T10:56:14Z</dcterms:modified>
</cp:coreProperties>
</file>